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Users/farzanehd/Documents/"/>
    </mc:Choice>
  </mc:AlternateContent>
  <xr:revisionPtr revIDLastSave="0" documentId="13_ncr:1_{F32A5797-1ABB-4246-A533-7B02E4177C74}" xr6:coauthVersionLast="47" xr6:coauthVersionMax="47" xr10:uidLastSave="{00000000-0000-0000-0000-000000000000}"/>
  <bookViews>
    <workbookView xWindow="2280" yWindow="760" windowWidth="27960" windowHeight="16780" activeTab="1" xr2:uid="{00000000-000D-0000-FFFF-FFFF00000000}"/>
  </bookViews>
  <sheets>
    <sheet name="Complete" sheetId="1" r:id="rId1"/>
    <sheet name="Details" sheetId="6" r:id="rId2"/>
    <sheet name="Sum" sheetId="2" r:id="rId3"/>
    <sheet name="Lot Names" sheetId="4" r:id="rId4"/>
    <sheet name="Assinments" sheetId="7" r:id="rId5"/>
    <sheet name="Mem List" sheetId="5" r:id="rId6"/>
    <sheet name="map" sheetId="10" r:id="rId7"/>
    <sheet name="All Lots" sheetId="8" r:id="rId8"/>
  </sheets>
  <definedNames>
    <definedName name="_xlnm.Print_Area" localSheetId="0">Complete!$A$1:$AN$453</definedName>
    <definedName name="_xlnm.Print_Area" localSheetId="1">Details!$B$1:$AE$189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6" l="1"/>
  <c r="T39" i="6"/>
  <c r="T41" i="6"/>
  <c r="T43" i="6"/>
  <c r="T45" i="6"/>
  <c r="F3" i="6"/>
  <c r="F5" i="6"/>
  <c r="I5" i="6"/>
  <c r="F7" i="6"/>
  <c r="I7" i="6"/>
  <c r="F9" i="6"/>
  <c r="I9" i="6"/>
  <c r="F11" i="6"/>
  <c r="I11" i="6"/>
  <c r="F13" i="6"/>
  <c r="I13" i="6"/>
  <c r="BJ126" i="1"/>
  <c r="BJ151" i="1"/>
  <c r="BJ3" i="1"/>
  <c r="BJ8" i="1"/>
  <c r="BJ13" i="1"/>
  <c r="BJ18" i="1"/>
  <c r="BJ23" i="1"/>
  <c r="BJ28" i="1"/>
  <c r="BJ33" i="1"/>
  <c r="BJ38" i="1"/>
  <c r="BJ44" i="1"/>
  <c r="BJ49" i="1"/>
  <c r="BJ54" i="1"/>
  <c r="BJ59" i="1"/>
  <c r="BJ64" i="1"/>
  <c r="BJ69" i="1"/>
  <c r="BJ74" i="1"/>
  <c r="BJ79" i="1"/>
  <c r="BJ85" i="1"/>
  <c r="BJ90" i="1"/>
  <c r="BJ95" i="1"/>
  <c r="BJ100" i="1"/>
  <c r="BJ105" i="1"/>
  <c r="BJ110" i="1"/>
  <c r="BJ115" i="1"/>
  <c r="BJ120" i="1"/>
  <c r="BJ131" i="1"/>
  <c r="BJ136" i="1"/>
  <c r="BJ141" i="1"/>
  <c r="BJ146" i="1"/>
  <c r="BJ156" i="1"/>
  <c r="BJ161" i="1"/>
  <c r="BJ167" i="1"/>
  <c r="BJ172" i="1"/>
  <c r="BJ177" i="1"/>
  <c r="BJ182" i="1"/>
  <c r="BJ187" i="1"/>
  <c r="BJ192" i="1"/>
  <c r="BJ197" i="1"/>
  <c r="BJ202" i="1"/>
  <c r="BJ208" i="1"/>
  <c r="BJ213" i="1"/>
  <c r="BJ218" i="1"/>
  <c r="BJ223" i="1"/>
  <c r="BJ228" i="1"/>
  <c r="BJ233" i="1"/>
  <c r="BJ238" i="1"/>
  <c r="BJ243" i="1"/>
  <c r="BJ249" i="1"/>
  <c r="BJ254" i="1"/>
  <c r="BJ259" i="1"/>
  <c r="BJ264" i="1"/>
  <c r="BJ269" i="1"/>
  <c r="BJ274" i="1"/>
  <c r="BJ279" i="1"/>
  <c r="BJ284" i="1"/>
  <c r="BJ290" i="1"/>
  <c r="BJ295" i="1"/>
  <c r="BJ300" i="1"/>
  <c r="BJ305" i="1"/>
  <c r="BJ310" i="1"/>
  <c r="BJ315" i="1"/>
  <c r="BJ320" i="1"/>
  <c r="BJ325" i="1"/>
  <c r="BJ331" i="1"/>
  <c r="BJ336" i="1"/>
  <c r="BJ341" i="1"/>
  <c r="BJ346" i="1"/>
  <c r="BJ351" i="1"/>
  <c r="BJ356" i="1"/>
  <c r="BJ361" i="1"/>
  <c r="BJ366" i="1"/>
  <c r="BJ372" i="1"/>
  <c r="BJ377" i="1"/>
  <c r="BJ382" i="1"/>
  <c r="BJ387" i="1"/>
  <c r="BJ392" i="1"/>
  <c r="BJ397" i="1"/>
  <c r="BJ402" i="1"/>
  <c r="BJ407" i="1"/>
  <c r="BJ413" i="1"/>
  <c r="BJ418" i="1"/>
  <c r="BJ423" i="1"/>
  <c r="BJ428" i="1"/>
  <c r="BJ433" i="1"/>
  <c r="BJ438" i="1"/>
  <c r="BH416" i="1"/>
  <c r="BG416" i="1"/>
  <c r="BF416" i="1"/>
  <c r="BE416" i="1"/>
  <c r="BC414" i="1"/>
  <c r="BB414" i="1"/>
  <c r="BA414" i="1"/>
  <c r="AZ414" i="1"/>
  <c r="AZ419" i="1"/>
  <c r="BA419" i="1"/>
  <c r="BB419" i="1"/>
  <c r="BC419" i="1"/>
  <c r="AZ424" i="1"/>
  <c r="BA424" i="1"/>
  <c r="BB424" i="1"/>
  <c r="BC424" i="1"/>
  <c r="AZ429" i="1"/>
  <c r="BA429" i="1"/>
  <c r="BB429" i="1"/>
  <c r="BC429" i="1"/>
  <c r="AZ434" i="1"/>
  <c r="BA434" i="1"/>
  <c r="BB434" i="1"/>
  <c r="BC434" i="1"/>
  <c r="AZ439" i="1"/>
  <c r="BA439" i="1"/>
  <c r="AZ4" i="1"/>
  <c r="BA4" i="1"/>
  <c r="BB4" i="1"/>
  <c r="BC4" i="1"/>
  <c r="AZ7" i="1"/>
  <c r="BA7" i="1"/>
  <c r="BB7" i="1"/>
  <c r="BC7" i="1"/>
  <c r="AZ8" i="1"/>
  <c r="BA8" i="1"/>
  <c r="BB8" i="1"/>
  <c r="BB13" i="1"/>
  <c r="BB18" i="1"/>
  <c r="BB23" i="1"/>
  <c r="BB28" i="1"/>
  <c r="BB33" i="1"/>
  <c r="BB38" i="1"/>
  <c r="BC8" i="1"/>
  <c r="AZ9" i="1"/>
  <c r="BA9" i="1"/>
  <c r="BB9" i="1"/>
  <c r="BC9" i="1"/>
  <c r="AZ10" i="1"/>
  <c r="BA10" i="1"/>
  <c r="BB10" i="1"/>
  <c r="BB15" i="1"/>
  <c r="BB20" i="1"/>
  <c r="BB25" i="1"/>
  <c r="BB30" i="1"/>
  <c r="BB35" i="1"/>
  <c r="BB40" i="1"/>
  <c r="BC10" i="1"/>
  <c r="AZ11" i="1"/>
  <c r="BA11" i="1"/>
  <c r="BB11" i="1"/>
  <c r="BC11" i="1"/>
  <c r="BC16" i="1"/>
  <c r="BC21" i="1"/>
  <c r="BC26" i="1"/>
  <c r="BC31" i="1"/>
  <c r="BC36" i="1"/>
  <c r="BC41" i="1"/>
  <c r="AZ12" i="1"/>
  <c r="BA12" i="1"/>
  <c r="BB12" i="1"/>
  <c r="BB17" i="1"/>
  <c r="BB22" i="1"/>
  <c r="BB27" i="1"/>
  <c r="BB32" i="1"/>
  <c r="BB37" i="1"/>
  <c r="AZ13" i="1"/>
  <c r="BA13" i="1"/>
  <c r="BC13" i="1"/>
  <c r="BC18" i="1"/>
  <c r="AZ14" i="1"/>
  <c r="BA14" i="1"/>
  <c r="BB14" i="1"/>
  <c r="BC14" i="1"/>
  <c r="AZ15" i="1"/>
  <c r="BA15" i="1"/>
  <c r="BC15" i="1"/>
  <c r="BC20" i="1"/>
  <c r="BC25" i="1"/>
  <c r="BC30" i="1"/>
  <c r="BC35" i="1"/>
  <c r="BC40" i="1"/>
  <c r="AZ16" i="1"/>
  <c r="BA16" i="1"/>
  <c r="BB16" i="1"/>
  <c r="BB21" i="1"/>
  <c r="BB26" i="1"/>
  <c r="BB31" i="1"/>
  <c r="BB36" i="1"/>
  <c r="BB41" i="1"/>
  <c r="AZ17" i="1"/>
  <c r="BA17" i="1"/>
  <c r="AZ18" i="1"/>
  <c r="BA18" i="1"/>
  <c r="AZ19" i="1"/>
  <c r="BA19" i="1"/>
  <c r="BB19" i="1"/>
  <c r="BC19" i="1"/>
  <c r="AZ20" i="1"/>
  <c r="BA20" i="1"/>
  <c r="AZ21" i="1"/>
  <c r="BA21" i="1"/>
  <c r="AZ22" i="1"/>
  <c r="BA22" i="1"/>
  <c r="AZ23" i="1"/>
  <c r="BA23" i="1"/>
  <c r="BC23" i="1"/>
  <c r="BC28" i="1"/>
  <c r="BC33" i="1"/>
  <c r="BC38" i="1"/>
  <c r="AZ24" i="1"/>
  <c r="BA24" i="1"/>
  <c r="BB24" i="1"/>
  <c r="BC24" i="1"/>
  <c r="AZ25" i="1"/>
  <c r="BA25" i="1"/>
  <c r="AZ26" i="1"/>
  <c r="BA26" i="1"/>
  <c r="BA31" i="1"/>
  <c r="BA36" i="1"/>
  <c r="BA41" i="1"/>
  <c r="AZ27" i="1"/>
  <c r="BA27" i="1"/>
  <c r="AZ28" i="1"/>
  <c r="BA28" i="1"/>
  <c r="BA33" i="1"/>
  <c r="BA38" i="1"/>
  <c r="AZ29" i="1"/>
  <c r="BA29" i="1"/>
  <c r="BB29" i="1"/>
  <c r="BC29" i="1"/>
  <c r="AZ30" i="1"/>
  <c r="BA30" i="1"/>
  <c r="BA35" i="1"/>
  <c r="BA40" i="1"/>
  <c r="AZ31" i="1"/>
  <c r="AZ32" i="1"/>
  <c r="BA32" i="1"/>
  <c r="BA37" i="1"/>
  <c r="AZ33" i="1"/>
  <c r="AZ34" i="1"/>
  <c r="BA34" i="1"/>
  <c r="BB34" i="1"/>
  <c r="BC34" i="1"/>
  <c r="AZ35" i="1"/>
  <c r="AZ36" i="1"/>
  <c r="AZ37" i="1"/>
  <c r="AZ38" i="1"/>
  <c r="AZ39" i="1"/>
  <c r="BA39" i="1"/>
  <c r="BB39" i="1"/>
  <c r="BC39" i="1"/>
  <c r="AZ40" i="1"/>
  <c r="AZ41" i="1"/>
  <c r="AZ45" i="1"/>
  <c r="BA45" i="1"/>
  <c r="BB45" i="1"/>
  <c r="BC45" i="1"/>
  <c r="AZ48" i="1"/>
  <c r="BA48" i="1"/>
  <c r="BA53" i="1"/>
  <c r="BA58" i="1"/>
  <c r="BA63" i="1"/>
  <c r="BA68" i="1"/>
  <c r="BA73" i="1"/>
  <c r="BA78" i="1"/>
  <c r="BB48" i="1"/>
  <c r="BC48" i="1"/>
  <c r="BC53" i="1"/>
  <c r="AZ49" i="1"/>
  <c r="BA49" i="1"/>
  <c r="BB49" i="1"/>
  <c r="BB54" i="1"/>
  <c r="BB59" i="1"/>
  <c r="BB64" i="1"/>
  <c r="BB69" i="1"/>
  <c r="BB74" i="1"/>
  <c r="BB79" i="1"/>
  <c r="BC49" i="1"/>
  <c r="AZ50" i="1"/>
  <c r="BA50" i="1"/>
  <c r="BB50" i="1"/>
  <c r="BC50" i="1"/>
  <c r="AZ51" i="1"/>
  <c r="BA51" i="1"/>
  <c r="BB51" i="1"/>
  <c r="BB56" i="1"/>
  <c r="BB61" i="1"/>
  <c r="BB66" i="1"/>
  <c r="BB71" i="1"/>
  <c r="BB76" i="1"/>
  <c r="BB81" i="1"/>
  <c r="BC51" i="1"/>
  <c r="AZ52" i="1"/>
  <c r="BA52" i="1"/>
  <c r="BA57" i="1"/>
  <c r="BA62" i="1"/>
  <c r="BA67" i="1"/>
  <c r="BA72" i="1"/>
  <c r="BA77" i="1"/>
  <c r="BA82" i="1"/>
  <c r="BB52" i="1"/>
  <c r="BC52" i="1"/>
  <c r="BC57" i="1"/>
  <c r="AZ53" i="1"/>
  <c r="BB53" i="1"/>
  <c r="BB58" i="1"/>
  <c r="BB63" i="1"/>
  <c r="BB68" i="1"/>
  <c r="BB73" i="1"/>
  <c r="BB78" i="1"/>
  <c r="AZ54" i="1"/>
  <c r="BA54" i="1"/>
  <c r="BA59" i="1"/>
  <c r="BA64" i="1"/>
  <c r="BA69" i="1"/>
  <c r="BA74" i="1"/>
  <c r="BA79" i="1"/>
  <c r="BC54" i="1"/>
  <c r="BC59" i="1"/>
  <c r="BC64" i="1"/>
  <c r="BC69" i="1"/>
  <c r="BC74" i="1"/>
  <c r="BC79" i="1"/>
  <c r="AZ55" i="1"/>
  <c r="BA55" i="1"/>
  <c r="BB55" i="1"/>
  <c r="BC55" i="1"/>
  <c r="AZ56" i="1"/>
  <c r="BA56" i="1"/>
  <c r="BA61" i="1"/>
  <c r="BA66" i="1"/>
  <c r="BA71" i="1"/>
  <c r="BA76" i="1"/>
  <c r="BA81" i="1"/>
  <c r="BC56" i="1"/>
  <c r="BC61" i="1"/>
  <c r="BC66" i="1"/>
  <c r="BC71" i="1"/>
  <c r="BC76" i="1"/>
  <c r="BC81" i="1"/>
  <c r="AZ57" i="1"/>
  <c r="BB57" i="1"/>
  <c r="BB62" i="1"/>
  <c r="BB67" i="1"/>
  <c r="BB72" i="1"/>
  <c r="BB77" i="1"/>
  <c r="BB82" i="1"/>
  <c r="AZ58" i="1"/>
  <c r="BC58" i="1"/>
  <c r="BC63" i="1"/>
  <c r="AZ59" i="1"/>
  <c r="AZ60" i="1"/>
  <c r="BA60" i="1"/>
  <c r="BB60" i="1"/>
  <c r="BC60" i="1"/>
  <c r="AZ61" i="1"/>
  <c r="AZ62" i="1"/>
  <c r="BC62" i="1"/>
  <c r="BC67" i="1"/>
  <c r="AZ63" i="1"/>
  <c r="AZ64" i="1"/>
  <c r="AZ65" i="1"/>
  <c r="BA65" i="1"/>
  <c r="BB65" i="1"/>
  <c r="BC65" i="1"/>
  <c r="AZ66" i="1"/>
  <c r="AZ67" i="1"/>
  <c r="AZ68" i="1"/>
  <c r="BC68" i="1"/>
  <c r="BC73" i="1"/>
  <c r="BC78" i="1"/>
  <c r="AZ69" i="1"/>
  <c r="AZ70" i="1"/>
  <c r="BA70" i="1"/>
  <c r="BB70" i="1"/>
  <c r="BC70" i="1"/>
  <c r="AZ71" i="1"/>
  <c r="AZ72" i="1"/>
  <c r="BC72" i="1"/>
  <c r="BC77" i="1"/>
  <c r="BC82" i="1"/>
  <c r="AZ73" i="1"/>
  <c r="AZ74" i="1"/>
  <c r="AZ75" i="1"/>
  <c r="BA75" i="1"/>
  <c r="BB75" i="1"/>
  <c r="BC75" i="1"/>
  <c r="AZ76" i="1"/>
  <c r="AZ77" i="1"/>
  <c r="AZ78" i="1"/>
  <c r="AZ79" i="1"/>
  <c r="AZ80" i="1"/>
  <c r="BA80" i="1"/>
  <c r="BB80" i="1"/>
  <c r="BC80" i="1"/>
  <c r="AZ81" i="1"/>
  <c r="AZ82" i="1"/>
  <c r="AZ86" i="1"/>
  <c r="BA86" i="1"/>
  <c r="BB86" i="1"/>
  <c r="BC86" i="1"/>
  <c r="AZ89" i="1"/>
  <c r="AZ94" i="1"/>
  <c r="AZ99" i="1"/>
  <c r="AZ104" i="1"/>
  <c r="AZ109" i="1"/>
  <c r="AZ114" i="1"/>
  <c r="AZ119" i="1"/>
  <c r="BA89" i="1"/>
  <c r="BA94" i="1"/>
  <c r="BA99" i="1"/>
  <c r="BA104" i="1"/>
  <c r="BA109" i="1"/>
  <c r="BA114" i="1"/>
  <c r="BA119" i="1"/>
  <c r="BB89" i="1"/>
  <c r="BC89" i="1"/>
  <c r="BC94" i="1"/>
  <c r="BC99" i="1"/>
  <c r="BC104" i="1"/>
  <c r="BC109" i="1"/>
  <c r="BC114" i="1"/>
  <c r="AZ90" i="1"/>
  <c r="BA90" i="1"/>
  <c r="BB90" i="1"/>
  <c r="BB95" i="1"/>
  <c r="BB100" i="1"/>
  <c r="BB105" i="1"/>
  <c r="BB110" i="1"/>
  <c r="BB115" i="1"/>
  <c r="BB120" i="1"/>
  <c r="BC90" i="1"/>
  <c r="AZ91" i="1"/>
  <c r="BA91" i="1"/>
  <c r="BB91" i="1"/>
  <c r="BC91" i="1"/>
  <c r="AZ92" i="1"/>
  <c r="BA92" i="1"/>
  <c r="BB92" i="1"/>
  <c r="BB97" i="1"/>
  <c r="BB102" i="1"/>
  <c r="BB107" i="1"/>
  <c r="BB112" i="1"/>
  <c r="BB117" i="1"/>
  <c r="BB122" i="1"/>
  <c r="BC92" i="1"/>
  <c r="AZ93" i="1"/>
  <c r="AZ98" i="1"/>
  <c r="AZ103" i="1"/>
  <c r="AZ108" i="1"/>
  <c r="AZ113" i="1"/>
  <c r="AZ118" i="1"/>
  <c r="AZ123" i="1"/>
  <c r="BA93" i="1"/>
  <c r="BB93" i="1"/>
  <c r="BC93" i="1"/>
  <c r="BC98" i="1"/>
  <c r="BC103" i="1"/>
  <c r="BC108" i="1"/>
  <c r="BC113" i="1"/>
  <c r="BC118" i="1"/>
  <c r="BB94" i="1"/>
  <c r="BB99" i="1"/>
  <c r="BB104" i="1"/>
  <c r="BB109" i="1"/>
  <c r="BB114" i="1"/>
  <c r="BB119" i="1"/>
  <c r="AZ95" i="1"/>
  <c r="AZ100" i="1"/>
  <c r="AZ105" i="1"/>
  <c r="AZ110" i="1"/>
  <c r="AZ115" i="1"/>
  <c r="AZ120" i="1"/>
  <c r="BA95" i="1"/>
  <c r="BC95" i="1"/>
  <c r="BC100" i="1"/>
  <c r="BC105" i="1"/>
  <c r="BC110" i="1"/>
  <c r="AZ96" i="1"/>
  <c r="BA96" i="1"/>
  <c r="BB96" i="1"/>
  <c r="BC96" i="1"/>
  <c r="AZ97" i="1"/>
  <c r="AZ102" i="1"/>
  <c r="AZ107" i="1"/>
  <c r="AZ112" i="1"/>
  <c r="AZ117" i="1"/>
  <c r="AZ122" i="1"/>
  <c r="BA97" i="1"/>
  <c r="BC97" i="1"/>
  <c r="BC102" i="1"/>
  <c r="BC107" i="1"/>
  <c r="BC112" i="1"/>
  <c r="BC117" i="1"/>
  <c r="BC122" i="1"/>
  <c r="BA98" i="1"/>
  <c r="BB98" i="1"/>
  <c r="BB103" i="1"/>
  <c r="BB108" i="1"/>
  <c r="BB113" i="1"/>
  <c r="BB118" i="1"/>
  <c r="BB123" i="1"/>
  <c r="BA100" i="1"/>
  <c r="AZ101" i="1"/>
  <c r="BA101" i="1"/>
  <c r="BB101" i="1"/>
  <c r="BC101" i="1"/>
  <c r="BA102" i="1"/>
  <c r="BA103" i="1"/>
  <c r="BA105" i="1"/>
  <c r="AZ106" i="1"/>
  <c r="BA106" i="1"/>
  <c r="BB106" i="1"/>
  <c r="BC106" i="1"/>
  <c r="BA107" i="1"/>
  <c r="BA108" i="1"/>
  <c r="BA110" i="1"/>
  <c r="AZ111" i="1"/>
  <c r="BA111" i="1"/>
  <c r="BB111" i="1"/>
  <c r="BC111" i="1"/>
  <c r="BA112" i="1"/>
  <c r="BA113" i="1"/>
  <c r="BA115" i="1"/>
  <c r="BC115" i="1"/>
  <c r="BC120" i="1"/>
  <c r="AZ116" i="1"/>
  <c r="BA116" i="1"/>
  <c r="BB116" i="1"/>
  <c r="BC116" i="1"/>
  <c r="BA117" i="1"/>
  <c r="BA118" i="1"/>
  <c r="BC119" i="1"/>
  <c r="BA120" i="1"/>
  <c r="AZ121" i="1"/>
  <c r="BA121" i="1"/>
  <c r="BB121" i="1"/>
  <c r="BC121" i="1"/>
  <c r="BA122" i="1"/>
  <c r="BA123" i="1"/>
  <c r="BC123" i="1"/>
  <c r="AZ127" i="1"/>
  <c r="BA127" i="1"/>
  <c r="BB127" i="1"/>
  <c r="BC127" i="1"/>
  <c r="AZ130" i="1"/>
  <c r="BA130" i="1"/>
  <c r="BB130" i="1"/>
  <c r="BC130" i="1"/>
  <c r="BC135" i="1"/>
  <c r="BC140" i="1"/>
  <c r="BC145" i="1"/>
  <c r="BC150" i="1"/>
  <c r="BC155" i="1"/>
  <c r="BC160" i="1"/>
  <c r="AZ131" i="1"/>
  <c r="BA131" i="1"/>
  <c r="BB131" i="1"/>
  <c r="BB136" i="1"/>
  <c r="BB141" i="1"/>
  <c r="BB146" i="1"/>
  <c r="BB151" i="1"/>
  <c r="BB156" i="1"/>
  <c r="BB161" i="1"/>
  <c r="BC131" i="1"/>
  <c r="AZ132" i="1"/>
  <c r="BA132" i="1"/>
  <c r="BB132" i="1"/>
  <c r="BC132" i="1"/>
  <c r="AZ133" i="1"/>
  <c r="BA133" i="1"/>
  <c r="BB133" i="1"/>
  <c r="BB138" i="1"/>
  <c r="BB143" i="1"/>
  <c r="BB148" i="1"/>
  <c r="BB153" i="1"/>
  <c r="BB158" i="1"/>
  <c r="BB163" i="1"/>
  <c r="BC133" i="1"/>
  <c r="AZ134" i="1"/>
  <c r="BA134" i="1"/>
  <c r="BB134" i="1"/>
  <c r="BC134" i="1"/>
  <c r="BC139" i="1"/>
  <c r="BC144" i="1"/>
  <c r="BC149" i="1"/>
  <c r="BC154" i="1"/>
  <c r="BC159" i="1"/>
  <c r="BC164" i="1"/>
  <c r="AZ135" i="1"/>
  <c r="BA135" i="1"/>
  <c r="BB135" i="1"/>
  <c r="BB140" i="1"/>
  <c r="BB145" i="1"/>
  <c r="BB150" i="1"/>
  <c r="BB155" i="1"/>
  <c r="BB160" i="1"/>
  <c r="AZ136" i="1"/>
  <c r="BA136" i="1"/>
  <c r="BC136" i="1"/>
  <c r="BC141" i="1"/>
  <c r="AZ137" i="1"/>
  <c r="BA137" i="1"/>
  <c r="BB137" i="1"/>
  <c r="BC137" i="1"/>
  <c r="AZ138" i="1"/>
  <c r="BA138" i="1"/>
  <c r="BC138" i="1"/>
  <c r="BC143" i="1"/>
  <c r="BC148" i="1"/>
  <c r="BC153" i="1"/>
  <c r="BC158" i="1"/>
  <c r="BC163" i="1"/>
  <c r="AZ139" i="1"/>
  <c r="BA139" i="1"/>
  <c r="BB139" i="1"/>
  <c r="BB144" i="1"/>
  <c r="BB149" i="1"/>
  <c r="BB154" i="1"/>
  <c r="BB159" i="1"/>
  <c r="BB164" i="1"/>
  <c r="AZ140" i="1"/>
  <c r="BA140" i="1"/>
  <c r="AZ141" i="1"/>
  <c r="BA141" i="1"/>
  <c r="AZ142" i="1"/>
  <c r="BA142" i="1"/>
  <c r="BB142" i="1"/>
  <c r="BC142" i="1"/>
  <c r="AZ143" i="1"/>
  <c r="BA143" i="1"/>
  <c r="AZ144" i="1"/>
  <c r="BA144" i="1"/>
  <c r="AZ145" i="1"/>
  <c r="BA145" i="1"/>
  <c r="AZ146" i="1"/>
  <c r="BA146" i="1"/>
  <c r="BC146" i="1"/>
  <c r="BC151" i="1"/>
  <c r="BC156" i="1"/>
  <c r="BC161" i="1"/>
  <c r="AZ147" i="1"/>
  <c r="BA147" i="1"/>
  <c r="BB147" i="1"/>
  <c r="BC147" i="1"/>
  <c r="AZ148" i="1"/>
  <c r="BA148" i="1"/>
  <c r="AZ149" i="1"/>
  <c r="BA149" i="1"/>
  <c r="AZ150" i="1"/>
  <c r="BA150" i="1"/>
  <c r="AZ151" i="1"/>
  <c r="BA151" i="1"/>
  <c r="AZ152" i="1"/>
  <c r="BA152" i="1"/>
  <c r="BB152" i="1"/>
  <c r="BC152" i="1"/>
  <c r="AZ153" i="1"/>
  <c r="BA153" i="1"/>
  <c r="AZ154" i="1"/>
  <c r="BA154" i="1"/>
  <c r="AZ155" i="1"/>
  <c r="BA155" i="1"/>
  <c r="AZ156" i="1"/>
  <c r="BA156" i="1"/>
  <c r="AZ157" i="1"/>
  <c r="BA157" i="1"/>
  <c r="BB157" i="1"/>
  <c r="BC157" i="1"/>
  <c r="AZ158" i="1"/>
  <c r="BA158" i="1"/>
  <c r="AZ159" i="1"/>
  <c r="BA159" i="1"/>
  <c r="AZ160" i="1"/>
  <c r="BA160" i="1"/>
  <c r="AZ161" i="1"/>
  <c r="BA161" i="1"/>
  <c r="AZ162" i="1"/>
  <c r="BA162" i="1"/>
  <c r="BB162" i="1"/>
  <c r="BC162" i="1"/>
  <c r="AZ163" i="1"/>
  <c r="BA163" i="1"/>
  <c r="AZ164" i="1"/>
  <c r="BA164" i="1"/>
  <c r="AZ168" i="1"/>
  <c r="BA168" i="1"/>
  <c r="BB168" i="1"/>
  <c r="BC168" i="1"/>
  <c r="AZ171" i="1"/>
  <c r="BA171" i="1"/>
  <c r="BB171" i="1"/>
  <c r="BC171" i="1"/>
  <c r="BC176" i="1"/>
  <c r="AZ172" i="1"/>
  <c r="BA172" i="1"/>
  <c r="BB172" i="1"/>
  <c r="BB177" i="1"/>
  <c r="BB182" i="1"/>
  <c r="BB187" i="1"/>
  <c r="BB192" i="1"/>
  <c r="BB197" i="1"/>
  <c r="BB202" i="1"/>
  <c r="BC172" i="1"/>
  <c r="AZ173" i="1"/>
  <c r="BA173" i="1"/>
  <c r="BB173" i="1"/>
  <c r="BC173" i="1"/>
  <c r="AZ174" i="1"/>
  <c r="BA174" i="1"/>
  <c r="BB174" i="1"/>
  <c r="BB179" i="1"/>
  <c r="BB184" i="1"/>
  <c r="BB189" i="1"/>
  <c r="BB194" i="1"/>
  <c r="BB199" i="1"/>
  <c r="BB204" i="1"/>
  <c r="BC174" i="1"/>
  <c r="AZ175" i="1"/>
  <c r="BA175" i="1"/>
  <c r="BB175" i="1"/>
  <c r="BC175" i="1"/>
  <c r="BC180" i="1"/>
  <c r="BC185" i="1"/>
  <c r="BC190" i="1"/>
  <c r="AZ176" i="1"/>
  <c r="BA176" i="1"/>
  <c r="BB176" i="1"/>
  <c r="BB181" i="1"/>
  <c r="BB186" i="1"/>
  <c r="BB191" i="1"/>
  <c r="BB196" i="1"/>
  <c r="BB201" i="1"/>
  <c r="AZ177" i="1"/>
  <c r="BA177" i="1"/>
  <c r="BC177" i="1"/>
  <c r="BC182" i="1"/>
  <c r="AZ178" i="1"/>
  <c r="BA178" i="1"/>
  <c r="BB178" i="1"/>
  <c r="BC178" i="1"/>
  <c r="AZ179" i="1"/>
  <c r="BA179" i="1"/>
  <c r="BC179" i="1"/>
  <c r="BC184" i="1"/>
  <c r="AZ180" i="1"/>
  <c r="BA180" i="1"/>
  <c r="BB180" i="1"/>
  <c r="BB185" i="1"/>
  <c r="BB190" i="1"/>
  <c r="BB195" i="1"/>
  <c r="BB200" i="1"/>
  <c r="BB205" i="1"/>
  <c r="AZ181" i="1"/>
  <c r="BA181" i="1"/>
  <c r="BC181" i="1"/>
  <c r="BC186" i="1"/>
  <c r="BC191" i="1"/>
  <c r="BC196" i="1"/>
  <c r="BC201" i="1"/>
  <c r="AZ182" i="1"/>
  <c r="BA182" i="1"/>
  <c r="AZ183" i="1"/>
  <c r="BA183" i="1"/>
  <c r="BB183" i="1"/>
  <c r="BC183" i="1"/>
  <c r="AZ184" i="1"/>
  <c r="BA184" i="1"/>
  <c r="AZ185" i="1"/>
  <c r="BA185" i="1"/>
  <c r="AZ186" i="1"/>
  <c r="BA186" i="1"/>
  <c r="AZ187" i="1"/>
  <c r="BA187" i="1"/>
  <c r="BC187" i="1"/>
  <c r="BC192" i="1"/>
  <c r="BC197" i="1"/>
  <c r="BC202" i="1"/>
  <c r="AZ188" i="1"/>
  <c r="BA188" i="1"/>
  <c r="BB188" i="1"/>
  <c r="BC188" i="1"/>
  <c r="AZ189" i="1"/>
  <c r="BA189" i="1"/>
  <c r="BC189" i="1"/>
  <c r="BC194" i="1"/>
  <c r="BC199" i="1"/>
  <c r="BC204" i="1"/>
  <c r="AZ190" i="1"/>
  <c r="BA190" i="1"/>
  <c r="AZ191" i="1"/>
  <c r="BA191" i="1"/>
  <c r="AZ192" i="1"/>
  <c r="BA192" i="1"/>
  <c r="AZ193" i="1"/>
  <c r="BA193" i="1"/>
  <c r="BB193" i="1"/>
  <c r="BC193" i="1"/>
  <c r="AZ194" i="1"/>
  <c r="BA194" i="1"/>
  <c r="AZ195" i="1"/>
  <c r="BA195" i="1"/>
  <c r="BC195" i="1"/>
  <c r="BC200" i="1"/>
  <c r="BC205" i="1"/>
  <c r="AZ196" i="1"/>
  <c r="BA196" i="1"/>
  <c r="AZ197" i="1"/>
  <c r="BA197" i="1"/>
  <c r="AZ198" i="1"/>
  <c r="BA198" i="1"/>
  <c r="BB198" i="1"/>
  <c r="BC198" i="1"/>
  <c r="AZ199" i="1"/>
  <c r="BA199" i="1"/>
  <c r="AZ200" i="1"/>
  <c r="BA200" i="1"/>
  <c r="AZ201" i="1"/>
  <c r="BA201" i="1"/>
  <c r="AZ202" i="1"/>
  <c r="BA202" i="1"/>
  <c r="AZ203" i="1"/>
  <c r="BA203" i="1"/>
  <c r="BB203" i="1"/>
  <c r="BC203" i="1"/>
  <c r="AZ204" i="1"/>
  <c r="BA204" i="1"/>
  <c r="AZ205" i="1"/>
  <c r="BA205" i="1"/>
  <c r="AZ209" i="1"/>
  <c r="BA209" i="1"/>
  <c r="BB209" i="1"/>
  <c r="BC209" i="1"/>
  <c r="AZ212" i="1"/>
  <c r="BA212" i="1"/>
  <c r="BB212" i="1"/>
  <c r="BC212" i="1"/>
  <c r="BC217" i="1"/>
  <c r="AZ213" i="1"/>
  <c r="BA213" i="1"/>
  <c r="BB213" i="1"/>
  <c r="BC213" i="1"/>
  <c r="AZ214" i="1"/>
  <c r="BA214" i="1"/>
  <c r="BB214" i="1"/>
  <c r="BC214" i="1"/>
  <c r="AZ215" i="1"/>
  <c r="BA215" i="1"/>
  <c r="BB215" i="1"/>
  <c r="BC215" i="1"/>
  <c r="AZ216" i="1"/>
  <c r="BA216" i="1"/>
  <c r="BB216" i="1"/>
  <c r="BC216" i="1"/>
  <c r="BC221" i="1"/>
  <c r="AZ217" i="1"/>
  <c r="BA217" i="1"/>
  <c r="BB217" i="1"/>
  <c r="AZ218" i="1"/>
  <c r="BA218" i="1"/>
  <c r="BB218" i="1"/>
  <c r="BC218" i="1"/>
  <c r="BC223" i="1"/>
  <c r="BC228" i="1"/>
  <c r="BC233" i="1"/>
  <c r="BC238" i="1"/>
  <c r="BC243" i="1"/>
  <c r="AZ219" i="1"/>
  <c r="BA219" i="1"/>
  <c r="BB219" i="1"/>
  <c r="BC219" i="1"/>
  <c r="AZ220" i="1"/>
  <c r="BA220" i="1"/>
  <c r="BB220" i="1"/>
  <c r="BC220" i="1"/>
  <c r="BC225" i="1"/>
  <c r="BC230" i="1"/>
  <c r="BC235" i="1"/>
  <c r="BC240" i="1"/>
  <c r="BC245" i="1"/>
  <c r="AZ221" i="1"/>
  <c r="BA221" i="1"/>
  <c r="BB221" i="1"/>
  <c r="AZ222" i="1"/>
  <c r="BA222" i="1"/>
  <c r="BB222" i="1"/>
  <c r="BC222" i="1"/>
  <c r="BC227" i="1"/>
  <c r="BC232" i="1"/>
  <c r="BC237" i="1"/>
  <c r="BC242" i="1"/>
  <c r="AZ223" i="1"/>
  <c r="BA223" i="1"/>
  <c r="BB223" i="1"/>
  <c r="AZ224" i="1"/>
  <c r="BA224" i="1"/>
  <c r="BB224" i="1"/>
  <c r="BC224" i="1"/>
  <c r="AZ225" i="1"/>
  <c r="BA225" i="1"/>
  <c r="BB225" i="1"/>
  <c r="AZ226" i="1"/>
  <c r="BA226" i="1"/>
  <c r="BB226" i="1"/>
  <c r="BC226" i="1"/>
  <c r="BC231" i="1"/>
  <c r="BC236" i="1"/>
  <c r="BC241" i="1"/>
  <c r="BC246" i="1"/>
  <c r="AZ227" i="1"/>
  <c r="BA227" i="1"/>
  <c r="BB227" i="1"/>
  <c r="AZ228" i="1"/>
  <c r="BA228" i="1"/>
  <c r="BB228" i="1"/>
  <c r="AZ229" i="1"/>
  <c r="BA229" i="1"/>
  <c r="BB229" i="1"/>
  <c r="BC229" i="1"/>
  <c r="AZ230" i="1"/>
  <c r="BA230" i="1"/>
  <c r="BB230" i="1"/>
  <c r="AZ231" i="1"/>
  <c r="BA231" i="1"/>
  <c r="BB231" i="1"/>
  <c r="AZ232" i="1"/>
  <c r="BA232" i="1"/>
  <c r="BB232" i="1"/>
  <c r="AZ233" i="1"/>
  <c r="BA233" i="1"/>
  <c r="BB233" i="1"/>
  <c r="AZ234" i="1"/>
  <c r="BA234" i="1"/>
  <c r="BB234" i="1"/>
  <c r="BC234" i="1"/>
  <c r="AZ235" i="1"/>
  <c r="BA235" i="1"/>
  <c r="BB235" i="1"/>
  <c r="AZ236" i="1"/>
  <c r="BA236" i="1"/>
  <c r="BB236" i="1"/>
  <c r="AZ237" i="1"/>
  <c r="BA237" i="1"/>
  <c r="BB237" i="1"/>
  <c r="AZ238" i="1"/>
  <c r="BA238" i="1"/>
  <c r="BB238" i="1"/>
  <c r="AZ239" i="1"/>
  <c r="BA239" i="1"/>
  <c r="BB239" i="1"/>
  <c r="BC239" i="1"/>
  <c r="AZ240" i="1"/>
  <c r="BA240" i="1"/>
  <c r="BB240" i="1"/>
  <c r="AZ241" i="1"/>
  <c r="BA241" i="1"/>
  <c r="BB241" i="1"/>
  <c r="AZ242" i="1"/>
  <c r="BA242" i="1"/>
  <c r="BB242" i="1"/>
  <c r="AZ243" i="1"/>
  <c r="BA243" i="1"/>
  <c r="BB243" i="1"/>
  <c r="AZ244" i="1"/>
  <c r="BA244" i="1"/>
  <c r="BB244" i="1"/>
  <c r="BC244" i="1"/>
  <c r="AZ245" i="1"/>
  <c r="BA245" i="1"/>
  <c r="BB245" i="1"/>
  <c r="AZ246" i="1"/>
  <c r="BA246" i="1"/>
  <c r="BB246" i="1"/>
  <c r="AZ250" i="1"/>
  <c r="BA250" i="1"/>
  <c r="BB250" i="1"/>
  <c r="BC250" i="1"/>
  <c r="AZ253" i="1"/>
  <c r="BA253" i="1"/>
  <c r="BB253" i="1"/>
  <c r="BC253" i="1"/>
  <c r="BC258" i="1"/>
  <c r="BC263" i="1"/>
  <c r="BC268" i="1"/>
  <c r="BC273" i="1"/>
  <c r="BC278" i="1"/>
  <c r="BC283" i="1"/>
  <c r="AZ254" i="1"/>
  <c r="BA254" i="1"/>
  <c r="BB254" i="1"/>
  <c r="BC254" i="1"/>
  <c r="AZ255" i="1"/>
  <c r="BA255" i="1"/>
  <c r="BB255" i="1"/>
  <c r="BC255" i="1"/>
  <c r="AZ256" i="1"/>
  <c r="BA256" i="1"/>
  <c r="BB256" i="1"/>
  <c r="BC256" i="1"/>
  <c r="AZ257" i="1"/>
  <c r="BA257" i="1"/>
  <c r="BB257" i="1"/>
  <c r="BC257" i="1"/>
  <c r="BC262" i="1"/>
  <c r="BC267" i="1"/>
  <c r="BC272" i="1"/>
  <c r="AZ258" i="1"/>
  <c r="BA258" i="1"/>
  <c r="BB258" i="1"/>
  <c r="AZ259" i="1"/>
  <c r="BA259" i="1"/>
  <c r="BB259" i="1"/>
  <c r="BC259" i="1"/>
  <c r="BC264" i="1"/>
  <c r="AZ260" i="1"/>
  <c r="BA260" i="1"/>
  <c r="BB260" i="1"/>
  <c r="BC260" i="1"/>
  <c r="AZ261" i="1"/>
  <c r="BA261" i="1"/>
  <c r="BB261" i="1"/>
  <c r="BC261" i="1"/>
  <c r="BC266" i="1"/>
  <c r="AZ262" i="1"/>
  <c r="BA262" i="1"/>
  <c r="BB262" i="1"/>
  <c r="AZ263" i="1"/>
  <c r="BA263" i="1"/>
  <c r="BB263" i="1"/>
  <c r="AZ264" i="1"/>
  <c r="BA264" i="1"/>
  <c r="BB264" i="1"/>
  <c r="AZ265" i="1"/>
  <c r="BA265" i="1"/>
  <c r="BB265" i="1"/>
  <c r="BC265" i="1"/>
  <c r="AZ266" i="1"/>
  <c r="BA266" i="1"/>
  <c r="BB266" i="1"/>
  <c r="AZ267" i="1"/>
  <c r="BA267" i="1"/>
  <c r="BB267" i="1"/>
  <c r="AZ268" i="1"/>
  <c r="BA268" i="1"/>
  <c r="BB268" i="1"/>
  <c r="AZ269" i="1"/>
  <c r="BA269" i="1"/>
  <c r="BB269" i="1"/>
  <c r="BC269" i="1"/>
  <c r="BC274" i="1"/>
  <c r="BC279" i="1"/>
  <c r="BC284" i="1"/>
  <c r="AZ270" i="1"/>
  <c r="BA270" i="1"/>
  <c r="BB270" i="1"/>
  <c r="BC270" i="1"/>
  <c r="AZ271" i="1"/>
  <c r="BA271" i="1"/>
  <c r="BB271" i="1"/>
  <c r="BC271" i="1"/>
  <c r="BC276" i="1"/>
  <c r="BC281" i="1"/>
  <c r="BC286" i="1"/>
  <c r="AZ272" i="1"/>
  <c r="BA272" i="1"/>
  <c r="BB272" i="1"/>
  <c r="AZ273" i="1"/>
  <c r="BA273" i="1"/>
  <c r="BB273" i="1"/>
  <c r="AZ274" i="1"/>
  <c r="BA274" i="1"/>
  <c r="BB274" i="1"/>
  <c r="AZ275" i="1"/>
  <c r="BA275" i="1"/>
  <c r="BB275" i="1"/>
  <c r="BC275" i="1"/>
  <c r="AZ276" i="1"/>
  <c r="BA276" i="1"/>
  <c r="BB276" i="1"/>
  <c r="AZ277" i="1"/>
  <c r="BA277" i="1"/>
  <c r="BB277" i="1"/>
  <c r="BC277" i="1"/>
  <c r="BC282" i="1"/>
  <c r="BC287" i="1"/>
  <c r="AZ278" i="1"/>
  <c r="BA278" i="1"/>
  <c r="BB278" i="1"/>
  <c r="AZ279" i="1"/>
  <c r="BA279" i="1"/>
  <c r="BB279" i="1"/>
  <c r="AZ280" i="1"/>
  <c r="BA280" i="1"/>
  <c r="BB280" i="1"/>
  <c r="BC280" i="1"/>
  <c r="AZ281" i="1"/>
  <c r="BA281" i="1"/>
  <c r="BB281" i="1"/>
  <c r="AZ282" i="1"/>
  <c r="BA282" i="1"/>
  <c r="BB282" i="1"/>
  <c r="AZ283" i="1"/>
  <c r="BA283" i="1"/>
  <c r="BB283" i="1"/>
  <c r="AZ284" i="1"/>
  <c r="BA284" i="1"/>
  <c r="BB284" i="1"/>
  <c r="AZ285" i="1"/>
  <c r="BA285" i="1"/>
  <c r="BB285" i="1"/>
  <c r="BC285" i="1"/>
  <c r="AZ286" i="1"/>
  <c r="BA286" i="1"/>
  <c r="BB286" i="1"/>
  <c r="AZ287" i="1"/>
  <c r="BA287" i="1"/>
  <c r="BB287" i="1"/>
  <c r="AZ291" i="1"/>
  <c r="BA291" i="1"/>
  <c r="BB291" i="1"/>
  <c r="BC291" i="1"/>
  <c r="AZ294" i="1"/>
  <c r="BA294" i="1"/>
  <c r="BB294" i="1"/>
  <c r="BC294" i="1"/>
  <c r="BC299" i="1"/>
  <c r="AZ295" i="1"/>
  <c r="BA295" i="1"/>
  <c r="BB295" i="1"/>
  <c r="BC295" i="1"/>
  <c r="AZ296" i="1"/>
  <c r="BA296" i="1"/>
  <c r="BB296" i="1"/>
  <c r="BC296" i="1"/>
  <c r="AZ297" i="1"/>
  <c r="BA297" i="1"/>
  <c r="BB297" i="1"/>
  <c r="BC297" i="1"/>
  <c r="AZ298" i="1"/>
  <c r="BA298" i="1"/>
  <c r="BB298" i="1"/>
  <c r="BC298" i="1"/>
  <c r="BC303" i="1"/>
  <c r="BC308" i="1"/>
  <c r="BC313" i="1"/>
  <c r="BC318" i="1"/>
  <c r="BC323" i="1"/>
  <c r="BC328" i="1"/>
  <c r="AZ299" i="1"/>
  <c r="BA299" i="1"/>
  <c r="BB299" i="1"/>
  <c r="AZ300" i="1"/>
  <c r="BA300" i="1"/>
  <c r="BA305" i="1"/>
  <c r="BA310" i="1"/>
  <c r="BA315" i="1"/>
  <c r="BA320" i="1"/>
  <c r="BA325" i="1"/>
  <c r="BB300" i="1"/>
  <c r="BC300" i="1"/>
  <c r="BC305" i="1"/>
  <c r="BC310" i="1"/>
  <c r="BC315" i="1"/>
  <c r="BC320" i="1"/>
  <c r="BC325" i="1"/>
  <c r="AZ301" i="1"/>
  <c r="BA301" i="1"/>
  <c r="BB301" i="1"/>
  <c r="BC301" i="1"/>
  <c r="AZ302" i="1"/>
  <c r="AZ307" i="1"/>
  <c r="AZ312" i="1"/>
  <c r="AZ317" i="1"/>
  <c r="AZ322" i="1"/>
  <c r="AZ327" i="1"/>
  <c r="BA302" i="1"/>
  <c r="BA307" i="1"/>
  <c r="BA312" i="1"/>
  <c r="BA317" i="1"/>
  <c r="BA322" i="1"/>
  <c r="BA327" i="1"/>
  <c r="BB302" i="1"/>
  <c r="BB307" i="1"/>
  <c r="BB312" i="1"/>
  <c r="BB317" i="1"/>
  <c r="BB322" i="1"/>
  <c r="BB327" i="1"/>
  <c r="BC302" i="1"/>
  <c r="BC307" i="1"/>
  <c r="BC312" i="1"/>
  <c r="BC317" i="1"/>
  <c r="BC322" i="1"/>
  <c r="BC327" i="1"/>
  <c r="AZ303" i="1"/>
  <c r="BA303" i="1"/>
  <c r="BB303" i="1"/>
  <c r="AZ304" i="1"/>
  <c r="AZ309" i="1"/>
  <c r="BA304" i="1"/>
  <c r="BA309" i="1"/>
  <c r="BA314" i="1"/>
  <c r="BA319" i="1"/>
  <c r="BA324" i="1"/>
  <c r="BB304" i="1"/>
  <c r="BB309" i="1"/>
  <c r="BB314" i="1"/>
  <c r="BB319" i="1"/>
  <c r="BB324" i="1"/>
  <c r="BC304" i="1"/>
  <c r="BC309" i="1"/>
  <c r="BC314" i="1"/>
  <c r="BC319" i="1"/>
  <c r="BC324" i="1"/>
  <c r="AZ305" i="1"/>
  <c r="BB305" i="1"/>
  <c r="AZ306" i="1"/>
  <c r="BA306" i="1"/>
  <c r="BB306" i="1"/>
  <c r="BC306" i="1"/>
  <c r="AZ308" i="1"/>
  <c r="AZ313" i="1"/>
  <c r="BA308" i="1"/>
  <c r="BA313" i="1"/>
  <c r="BA318" i="1"/>
  <c r="BA323" i="1"/>
  <c r="BA328" i="1"/>
  <c r="BB308" i="1"/>
  <c r="BB313" i="1"/>
  <c r="BB318" i="1"/>
  <c r="BB323" i="1"/>
  <c r="BB328" i="1"/>
  <c r="AZ310" i="1"/>
  <c r="AZ315" i="1"/>
  <c r="AZ320" i="1"/>
  <c r="AZ325" i="1"/>
  <c r="BB310" i="1"/>
  <c r="BB315" i="1"/>
  <c r="BB320" i="1"/>
  <c r="BB325" i="1"/>
  <c r="AZ311" i="1"/>
  <c r="BA311" i="1"/>
  <c r="BB311" i="1"/>
  <c r="BC311" i="1"/>
  <c r="AZ314" i="1"/>
  <c r="AZ319" i="1"/>
  <c r="AZ324" i="1"/>
  <c r="AZ316" i="1"/>
  <c r="BA316" i="1"/>
  <c r="BB316" i="1"/>
  <c r="BC316" i="1"/>
  <c r="AZ318" i="1"/>
  <c r="AZ323" i="1"/>
  <c r="AZ321" i="1"/>
  <c r="BA321" i="1"/>
  <c r="BB321" i="1"/>
  <c r="BC321" i="1"/>
  <c r="AZ326" i="1"/>
  <c r="BA326" i="1"/>
  <c r="BB326" i="1"/>
  <c r="BC326" i="1"/>
  <c r="AZ328" i="1"/>
  <c r="AZ332" i="1"/>
  <c r="BA332" i="1"/>
  <c r="BB332" i="1"/>
  <c r="BC332" i="1"/>
  <c r="AZ335" i="1"/>
  <c r="AZ340" i="1"/>
  <c r="BA335" i="1"/>
  <c r="BA340" i="1"/>
  <c r="BA345" i="1"/>
  <c r="BA350" i="1"/>
  <c r="BA355" i="1"/>
  <c r="BA360" i="1"/>
  <c r="BA365" i="1"/>
  <c r="BB335" i="1"/>
  <c r="BB340" i="1"/>
  <c r="BB345" i="1"/>
  <c r="BB350" i="1"/>
  <c r="BB355" i="1"/>
  <c r="BB360" i="1"/>
  <c r="BB365" i="1"/>
  <c r="BC335" i="1"/>
  <c r="BC340" i="1"/>
  <c r="BC345" i="1"/>
  <c r="BC350" i="1"/>
  <c r="BC355" i="1"/>
  <c r="BC360" i="1"/>
  <c r="BC365" i="1"/>
  <c r="AZ336" i="1"/>
  <c r="BA336" i="1"/>
  <c r="BB336" i="1"/>
  <c r="BC336" i="1"/>
  <c r="AZ337" i="1"/>
  <c r="BA337" i="1"/>
  <c r="BB337" i="1"/>
  <c r="BC337" i="1"/>
  <c r="AZ338" i="1"/>
  <c r="BA338" i="1"/>
  <c r="BB338" i="1"/>
  <c r="BC338" i="1"/>
  <c r="AZ339" i="1"/>
  <c r="AZ344" i="1"/>
  <c r="BA339" i="1"/>
  <c r="BA344" i="1"/>
  <c r="BA349" i="1"/>
  <c r="BA354" i="1"/>
  <c r="BA359" i="1"/>
  <c r="BA364" i="1"/>
  <c r="BA369" i="1"/>
  <c r="BB339" i="1"/>
  <c r="BB344" i="1"/>
  <c r="BB349" i="1"/>
  <c r="BB354" i="1"/>
  <c r="BB359" i="1"/>
  <c r="BB364" i="1"/>
  <c r="BB369" i="1"/>
  <c r="BC339" i="1"/>
  <c r="BC344" i="1"/>
  <c r="BC349" i="1"/>
  <c r="BC354" i="1"/>
  <c r="BC359" i="1"/>
  <c r="BC364" i="1"/>
  <c r="BC369" i="1"/>
  <c r="AZ341" i="1"/>
  <c r="AZ346" i="1"/>
  <c r="AZ351" i="1"/>
  <c r="AZ356" i="1"/>
  <c r="AZ361" i="1"/>
  <c r="AZ366" i="1"/>
  <c r="BA341" i="1"/>
  <c r="BA346" i="1"/>
  <c r="BA351" i="1"/>
  <c r="BA356" i="1"/>
  <c r="BA361" i="1"/>
  <c r="BA366" i="1"/>
  <c r="BB341" i="1"/>
  <c r="BB346" i="1"/>
  <c r="BB351" i="1"/>
  <c r="BB356" i="1"/>
  <c r="BB361" i="1"/>
  <c r="BB366" i="1"/>
  <c r="BC341" i="1"/>
  <c r="BC346" i="1"/>
  <c r="BC351" i="1"/>
  <c r="BC356" i="1"/>
  <c r="BC361" i="1"/>
  <c r="BC366" i="1"/>
  <c r="AZ342" i="1"/>
  <c r="BA342" i="1"/>
  <c r="BB342" i="1"/>
  <c r="BC342" i="1"/>
  <c r="AZ343" i="1"/>
  <c r="AZ348" i="1"/>
  <c r="AZ353" i="1"/>
  <c r="AZ358" i="1"/>
  <c r="AZ363" i="1"/>
  <c r="AZ368" i="1"/>
  <c r="BA343" i="1"/>
  <c r="BA348" i="1"/>
  <c r="BA353" i="1"/>
  <c r="BA358" i="1"/>
  <c r="BA363" i="1"/>
  <c r="BA368" i="1"/>
  <c r="BB343" i="1"/>
  <c r="BB348" i="1"/>
  <c r="BB353" i="1"/>
  <c r="BB358" i="1"/>
  <c r="BB363" i="1"/>
  <c r="BB368" i="1"/>
  <c r="BC343" i="1"/>
  <c r="BC348" i="1"/>
  <c r="BC353" i="1"/>
  <c r="BC358" i="1"/>
  <c r="BC363" i="1"/>
  <c r="BC368" i="1"/>
  <c r="AZ345" i="1"/>
  <c r="AZ350" i="1"/>
  <c r="AZ347" i="1"/>
  <c r="BA347" i="1"/>
  <c r="BB347" i="1"/>
  <c r="BC347" i="1"/>
  <c r="AZ349" i="1"/>
  <c r="AZ354" i="1"/>
  <c r="AZ359" i="1"/>
  <c r="AZ364" i="1"/>
  <c r="AZ352" i="1"/>
  <c r="BA352" i="1"/>
  <c r="BB352" i="1"/>
  <c r="BC352" i="1"/>
  <c r="AZ355" i="1"/>
  <c r="AZ360" i="1"/>
  <c r="AZ365" i="1"/>
  <c r="AZ357" i="1"/>
  <c r="BA357" i="1"/>
  <c r="BB357" i="1"/>
  <c r="BC357" i="1"/>
  <c r="AZ362" i="1"/>
  <c r="BA362" i="1"/>
  <c r="BB362" i="1"/>
  <c r="BC362" i="1"/>
  <c r="AZ367" i="1"/>
  <c r="BA367" i="1"/>
  <c r="BB367" i="1"/>
  <c r="BC367" i="1"/>
  <c r="AZ369" i="1"/>
  <c r="AZ373" i="1"/>
  <c r="BA373" i="1"/>
  <c r="BB373" i="1"/>
  <c r="BC373" i="1"/>
  <c r="AZ376" i="1"/>
  <c r="AZ381" i="1"/>
  <c r="BA376" i="1"/>
  <c r="BA381" i="1"/>
  <c r="BA386" i="1"/>
  <c r="BA391" i="1"/>
  <c r="BA396" i="1"/>
  <c r="BA401" i="1"/>
  <c r="BA406" i="1"/>
  <c r="BB376" i="1"/>
  <c r="BB381" i="1"/>
  <c r="BB386" i="1"/>
  <c r="BB391" i="1"/>
  <c r="BB396" i="1"/>
  <c r="BB401" i="1"/>
  <c r="BB406" i="1"/>
  <c r="BC376" i="1"/>
  <c r="BC381" i="1"/>
  <c r="BC386" i="1"/>
  <c r="BC391" i="1"/>
  <c r="BC396" i="1"/>
  <c r="BC401" i="1"/>
  <c r="BC406" i="1"/>
  <c r="AZ377" i="1"/>
  <c r="BA377" i="1"/>
  <c r="BB377" i="1"/>
  <c r="BC377" i="1"/>
  <c r="AZ378" i="1"/>
  <c r="BA378" i="1"/>
  <c r="BB378" i="1"/>
  <c r="BC378" i="1"/>
  <c r="AZ379" i="1"/>
  <c r="BA379" i="1"/>
  <c r="BB379" i="1"/>
  <c r="BC379" i="1"/>
  <c r="AZ380" i="1"/>
  <c r="AZ385" i="1"/>
  <c r="AZ390" i="1"/>
  <c r="AZ395" i="1"/>
  <c r="AZ400" i="1"/>
  <c r="AZ405" i="1"/>
  <c r="AZ410" i="1"/>
  <c r="BA380" i="1"/>
  <c r="BA385" i="1"/>
  <c r="BA390" i="1"/>
  <c r="BA395" i="1"/>
  <c r="BA400" i="1"/>
  <c r="BA405" i="1"/>
  <c r="BA410" i="1"/>
  <c r="BB380" i="1"/>
  <c r="BB385" i="1"/>
  <c r="BB390" i="1"/>
  <c r="BB395" i="1"/>
  <c r="BB400" i="1"/>
  <c r="BB405" i="1"/>
  <c r="BB410" i="1"/>
  <c r="BC380" i="1"/>
  <c r="BC385" i="1"/>
  <c r="BC390" i="1"/>
  <c r="BC395" i="1"/>
  <c r="BC400" i="1"/>
  <c r="BC405" i="1"/>
  <c r="BC410" i="1"/>
  <c r="AZ382" i="1"/>
  <c r="AZ387" i="1"/>
  <c r="BA382" i="1"/>
  <c r="BA387" i="1"/>
  <c r="BA392" i="1"/>
  <c r="BA397" i="1"/>
  <c r="BA402" i="1"/>
  <c r="BA407" i="1"/>
  <c r="BB382" i="1"/>
  <c r="BB387" i="1"/>
  <c r="BB392" i="1"/>
  <c r="BB397" i="1"/>
  <c r="BB402" i="1"/>
  <c r="BB407" i="1"/>
  <c r="BC382" i="1"/>
  <c r="BC387" i="1"/>
  <c r="BC392" i="1"/>
  <c r="BC397" i="1"/>
  <c r="BC402" i="1"/>
  <c r="BC407" i="1"/>
  <c r="AZ383" i="1"/>
  <c r="BA383" i="1"/>
  <c r="BB383" i="1"/>
  <c r="BC383" i="1"/>
  <c r="AZ384" i="1"/>
  <c r="AZ389" i="1"/>
  <c r="BA384" i="1"/>
  <c r="BA389" i="1"/>
  <c r="BA394" i="1"/>
  <c r="BA399" i="1"/>
  <c r="BA404" i="1"/>
  <c r="BA409" i="1"/>
  <c r="BB384" i="1"/>
  <c r="BB389" i="1"/>
  <c r="BB394" i="1"/>
  <c r="BB399" i="1"/>
  <c r="BB404" i="1"/>
  <c r="BB409" i="1"/>
  <c r="BC384" i="1"/>
  <c r="BC389" i="1"/>
  <c r="BC394" i="1"/>
  <c r="BC399" i="1"/>
  <c r="BC404" i="1"/>
  <c r="BC409" i="1"/>
  <c r="AZ386" i="1"/>
  <c r="AZ391" i="1"/>
  <c r="AZ396" i="1"/>
  <c r="AZ401" i="1"/>
  <c r="AZ406" i="1"/>
  <c r="AZ388" i="1"/>
  <c r="BA388" i="1"/>
  <c r="BB388" i="1"/>
  <c r="BC388" i="1"/>
  <c r="AZ392" i="1"/>
  <c r="AZ397" i="1"/>
  <c r="AZ393" i="1"/>
  <c r="BA393" i="1"/>
  <c r="BB393" i="1"/>
  <c r="BC393" i="1"/>
  <c r="AZ394" i="1"/>
  <c r="AZ399" i="1"/>
  <c r="AZ404" i="1"/>
  <c r="AZ409" i="1"/>
  <c r="AZ398" i="1"/>
  <c r="BA398" i="1"/>
  <c r="BB398" i="1"/>
  <c r="BC398" i="1"/>
  <c r="AZ402" i="1"/>
  <c r="AZ407" i="1"/>
  <c r="AZ403" i="1"/>
  <c r="BA403" i="1"/>
  <c r="BB403" i="1"/>
  <c r="BC403" i="1"/>
  <c r="AZ408" i="1"/>
  <c r="BA408" i="1"/>
  <c r="BB408" i="1"/>
  <c r="BC408" i="1"/>
  <c r="AZ417" i="1"/>
  <c r="BA417" i="1"/>
  <c r="BB417" i="1"/>
  <c r="BC417" i="1"/>
  <c r="AZ418" i="1"/>
  <c r="BA418" i="1"/>
  <c r="BB418" i="1"/>
  <c r="BC418" i="1"/>
  <c r="AZ420" i="1"/>
  <c r="BA420" i="1"/>
  <c r="BB420" i="1"/>
  <c r="BC420" i="1"/>
  <c r="AZ421" i="1"/>
  <c r="BA421" i="1"/>
  <c r="BB421" i="1"/>
  <c r="BC421" i="1"/>
  <c r="AZ422" i="1"/>
  <c r="BA422" i="1"/>
  <c r="BB422" i="1"/>
  <c r="BC422" i="1"/>
  <c r="AZ423" i="1"/>
  <c r="BA423" i="1"/>
  <c r="BB423" i="1"/>
  <c r="BC423" i="1"/>
  <c r="AZ425" i="1"/>
  <c r="BA425" i="1"/>
  <c r="BB425" i="1"/>
  <c r="BC425" i="1"/>
  <c r="AZ426" i="1"/>
  <c r="BA426" i="1"/>
  <c r="BB426" i="1"/>
  <c r="BC426" i="1"/>
  <c r="AZ427" i="1"/>
  <c r="BA427" i="1"/>
  <c r="BB427" i="1"/>
  <c r="BC427" i="1"/>
  <c r="AZ428" i="1"/>
  <c r="BA428" i="1"/>
  <c r="BB428" i="1"/>
  <c r="BC428" i="1"/>
  <c r="AZ430" i="1"/>
  <c r="BA430" i="1"/>
  <c r="BB430" i="1"/>
  <c r="BC430" i="1"/>
  <c r="AZ431" i="1"/>
  <c r="AZ436" i="1"/>
  <c r="AZ441" i="1"/>
  <c r="BA431" i="1"/>
  <c r="BB431" i="1"/>
  <c r="BB436" i="1"/>
  <c r="BB441" i="1"/>
  <c r="BC431" i="1"/>
  <c r="BC436" i="1"/>
  <c r="BC441" i="1"/>
  <c r="AZ432" i="1"/>
  <c r="BA432" i="1"/>
  <c r="BB432" i="1"/>
  <c r="BC432" i="1"/>
  <c r="AZ433" i="1"/>
  <c r="AZ438" i="1"/>
  <c r="BA433" i="1"/>
  <c r="BA438" i="1"/>
  <c r="BB433" i="1"/>
  <c r="BB438" i="1"/>
  <c r="BC433" i="1"/>
  <c r="AZ435" i="1"/>
  <c r="BA435" i="1"/>
  <c r="BA440" i="1"/>
  <c r="BB435" i="1"/>
  <c r="BB440" i="1"/>
  <c r="BC435" i="1"/>
  <c r="BC440" i="1"/>
  <c r="BA436" i="1"/>
  <c r="BA441" i="1"/>
  <c r="AZ437" i="1"/>
  <c r="BA437" i="1"/>
  <c r="BB437" i="1"/>
  <c r="BB442" i="1"/>
  <c r="BC437" i="1"/>
  <c r="BC438" i="1"/>
  <c r="BB439" i="1"/>
  <c r="BC439" i="1"/>
  <c r="AZ440" i="1"/>
  <c r="BH441" i="1"/>
  <c r="BG441" i="1"/>
  <c r="AS417" i="1"/>
  <c r="AS422" i="1"/>
  <c r="AS427" i="1"/>
  <c r="AS432" i="1"/>
  <c r="AS437" i="1"/>
  <c r="AS442" i="1"/>
  <c r="AR417" i="1"/>
  <c r="AR422" i="1"/>
  <c r="AR427" i="1"/>
  <c r="AR432" i="1"/>
  <c r="AR437" i="1"/>
  <c r="AR442" i="1"/>
  <c r="AQ417" i="1"/>
  <c r="AQ422" i="1"/>
  <c r="AQ427" i="1"/>
  <c r="AQ432" i="1"/>
  <c r="AQ437" i="1"/>
  <c r="AQ442" i="1"/>
  <c r="AP417" i="1"/>
  <c r="AP422" i="1"/>
  <c r="AP427" i="1"/>
  <c r="AP432" i="1"/>
  <c r="AP437" i="1"/>
  <c r="AP442" i="1"/>
  <c r="BH420" i="1"/>
  <c r="BH425" i="1"/>
  <c r="BH430" i="1"/>
  <c r="BH435" i="1"/>
  <c r="BH440" i="1"/>
  <c r="BG420" i="1"/>
  <c r="BG425" i="1"/>
  <c r="BG430" i="1"/>
  <c r="BG435" i="1"/>
  <c r="BG440" i="1"/>
  <c r="BF420" i="1"/>
  <c r="BF425" i="1"/>
  <c r="BF430" i="1"/>
  <c r="BF435" i="1"/>
  <c r="BF440" i="1"/>
  <c r="BE420" i="1"/>
  <c r="BE425" i="1"/>
  <c r="BE430" i="1"/>
  <c r="BE435" i="1"/>
  <c r="BE440" i="1"/>
  <c r="BH419" i="1"/>
  <c r="BH424" i="1"/>
  <c r="BH429" i="1"/>
  <c r="BH434" i="1"/>
  <c r="BH439" i="1"/>
  <c r="BG419" i="1"/>
  <c r="BG424" i="1"/>
  <c r="BG429" i="1"/>
  <c r="BG434" i="1"/>
  <c r="BG439" i="1"/>
  <c r="BF419" i="1"/>
  <c r="BF424" i="1"/>
  <c r="BF429" i="1"/>
  <c r="BF434" i="1"/>
  <c r="BF439" i="1"/>
  <c r="BE419" i="1"/>
  <c r="BE424" i="1"/>
  <c r="BE429" i="1"/>
  <c r="BE434" i="1"/>
  <c r="BE439" i="1"/>
  <c r="BH418" i="1"/>
  <c r="BH423" i="1"/>
  <c r="BH428" i="1"/>
  <c r="BH433" i="1"/>
  <c r="BH438" i="1"/>
  <c r="BG418" i="1"/>
  <c r="BG423" i="1"/>
  <c r="BG428" i="1"/>
  <c r="BG433" i="1"/>
  <c r="BG438" i="1"/>
  <c r="BF418" i="1"/>
  <c r="BF423" i="1"/>
  <c r="BF428" i="1"/>
  <c r="BF433" i="1"/>
  <c r="BF438" i="1"/>
  <c r="BE418" i="1"/>
  <c r="BE423" i="1"/>
  <c r="BE428" i="1"/>
  <c r="BE433" i="1"/>
  <c r="BE438" i="1"/>
  <c r="BH417" i="1"/>
  <c r="BH422" i="1"/>
  <c r="BH427" i="1"/>
  <c r="BH432" i="1"/>
  <c r="BH437" i="1"/>
  <c r="BH442" i="1"/>
  <c r="BG417" i="1"/>
  <c r="BG422" i="1"/>
  <c r="BG427" i="1"/>
  <c r="BG432" i="1"/>
  <c r="BG437" i="1"/>
  <c r="BG442" i="1"/>
  <c r="BF417" i="1"/>
  <c r="BF422" i="1"/>
  <c r="BF427" i="1"/>
  <c r="BF432" i="1"/>
  <c r="BF437" i="1"/>
  <c r="BF442" i="1"/>
  <c r="BE417" i="1"/>
  <c r="BE422" i="1"/>
  <c r="BE427" i="1"/>
  <c r="BE432" i="1"/>
  <c r="BE437" i="1"/>
  <c r="BE442" i="1"/>
  <c r="BF441" i="1"/>
  <c r="BE441" i="1"/>
  <c r="BH436" i="1"/>
  <c r="BG436" i="1"/>
  <c r="BF436" i="1"/>
  <c r="BE436" i="1"/>
  <c r="BH431" i="1"/>
  <c r="BG431" i="1"/>
  <c r="BF431" i="1"/>
  <c r="BE431" i="1"/>
  <c r="BH426" i="1"/>
  <c r="BG426" i="1"/>
  <c r="BF426" i="1"/>
  <c r="BE426" i="1"/>
  <c r="BH421" i="1"/>
  <c r="BG421" i="1"/>
  <c r="BF421" i="1"/>
  <c r="BE421" i="1"/>
  <c r="BH410" i="1"/>
  <c r="BG410" i="1"/>
  <c r="BF410" i="1"/>
  <c r="BE410" i="1"/>
  <c r="BH379" i="1"/>
  <c r="BH384" i="1"/>
  <c r="BH389" i="1"/>
  <c r="BH394" i="1"/>
  <c r="BH399" i="1"/>
  <c r="BH404" i="1"/>
  <c r="BH409" i="1"/>
  <c r="BG379" i="1"/>
  <c r="BG384" i="1"/>
  <c r="BG389" i="1"/>
  <c r="BG394" i="1"/>
  <c r="BG399" i="1"/>
  <c r="BG404" i="1"/>
  <c r="BG409" i="1"/>
  <c r="BF379" i="1"/>
  <c r="BF384" i="1"/>
  <c r="BF389" i="1"/>
  <c r="BF394" i="1"/>
  <c r="BF399" i="1"/>
  <c r="BF404" i="1"/>
  <c r="BF409" i="1"/>
  <c r="BE379" i="1"/>
  <c r="BE384" i="1"/>
  <c r="BE389" i="1"/>
  <c r="BE394" i="1"/>
  <c r="BE399" i="1"/>
  <c r="BE404" i="1"/>
  <c r="BE409" i="1"/>
  <c r="BH378" i="1"/>
  <c r="BH383" i="1"/>
  <c r="BH388" i="1"/>
  <c r="BH393" i="1"/>
  <c r="BH398" i="1"/>
  <c r="BH403" i="1"/>
  <c r="BH408" i="1"/>
  <c r="BG378" i="1"/>
  <c r="BG383" i="1"/>
  <c r="BG388" i="1"/>
  <c r="BG393" i="1"/>
  <c r="BG398" i="1"/>
  <c r="BG403" i="1"/>
  <c r="BG408" i="1"/>
  <c r="BF378" i="1"/>
  <c r="BF383" i="1"/>
  <c r="BF388" i="1"/>
  <c r="BF393" i="1"/>
  <c r="BF398" i="1"/>
  <c r="BF403" i="1"/>
  <c r="BF408" i="1"/>
  <c r="BE378" i="1"/>
  <c r="BE383" i="1"/>
  <c r="BE388" i="1"/>
  <c r="BE393" i="1"/>
  <c r="BE398" i="1"/>
  <c r="BE403" i="1"/>
  <c r="BE408" i="1"/>
  <c r="BH377" i="1"/>
  <c r="BH382" i="1"/>
  <c r="BH387" i="1"/>
  <c r="BH392" i="1"/>
  <c r="BH397" i="1"/>
  <c r="BH402" i="1"/>
  <c r="BH407" i="1"/>
  <c r="BG377" i="1"/>
  <c r="BG382" i="1"/>
  <c r="BG387" i="1"/>
  <c r="BG392" i="1"/>
  <c r="BG397" i="1"/>
  <c r="BG402" i="1"/>
  <c r="BG407" i="1"/>
  <c r="BF377" i="1"/>
  <c r="BF382" i="1"/>
  <c r="BF387" i="1"/>
  <c r="BF392" i="1"/>
  <c r="BF397" i="1"/>
  <c r="BF402" i="1"/>
  <c r="BF407" i="1"/>
  <c r="BE377" i="1"/>
  <c r="BE382" i="1"/>
  <c r="BE387" i="1"/>
  <c r="BE392" i="1"/>
  <c r="BE397" i="1"/>
  <c r="BE402" i="1"/>
  <c r="BE407" i="1"/>
  <c r="BH376" i="1"/>
  <c r="BH381" i="1"/>
  <c r="BH386" i="1"/>
  <c r="BH391" i="1"/>
  <c r="BH396" i="1"/>
  <c r="BH401" i="1"/>
  <c r="BH406" i="1"/>
  <c r="BG376" i="1"/>
  <c r="BG381" i="1"/>
  <c r="BG386" i="1"/>
  <c r="BG391" i="1"/>
  <c r="BG396" i="1"/>
  <c r="BG401" i="1"/>
  <c r="BG406" i="1"/>
  <c r="BF376" i="1"/>
  <c r="BF381" i="1"/>
  <c r="BF386" i="1"/>
  <c r="BF391" i="1"/>
  <c r="BF396" i="1"/>
  <c r="BF401" i="1"/>
  <c r="BF406" i="1"/>
  <c r="BE376" i="1"/>
  <c r="BE381" i="1"/>
  <c r="BE386" i="1"/>
  <c r="BE391" i="1"/>
  <c r="BE396" i="1"/>
  <c r="BE401" i="1"/>
  <c r="BE406" i="1"/>
  <c r="BH405" i="1"/>
  <c r="BG405" i="1"/>
  <c r="BF405" i="1"/>
  <c r="BE405" i="1"/>
  <c r="BH400" i="1"/>
  <c r="BG400" i="1"/>
  <c r="BF400" i="1"/>
  <c r="BE400" i="1"/>
  <c r="BH395" i="1"/>
  <c r="BG395" i="1"/>
  <c r="BF395" i="1"/>
  <c r="BE395" i="1"/>
  <c r="BH390" i="1"/>
  <c r="BG390" i="1"/>
  <c r="BF390" i="1"/>
  <c r="BE390" i="1"/>
  <c r="BH385" i="1"/>
  <c r="BG385" i="1"/>
  <c r="BF385" i="1"/>
  <c r="BE385" i="1"/>
  <c r="BH380" i="1"/>
  <c r="BG380" i="1"/>
  <c r="BF380" i="1"/>
  <c r="BE380" i="1"/>
  <c r="BH375" i="1"/>
  <c r="BG375" i="1"/>
  <c r="BF375" i="1"/>
  <c r="BE375" i="1"/>
  <c r="BH369" i="1"/>
  <c r="BG369" i="1"/>
  <c r="BF369" i="1"/>
  <c r="BE369" i="1"/>
  <c r="BH338" i="1"/>
  <c r="BH343" i="1"/>
  <c r="BH348" i="1"/>
  <c r="BH353" i="1"/>
  <c r="BH358" i="1"/>
  <c r="BH363" i="1"/>
  <c r="BH368" i="1"/>
  <c r="BG338" i="1"/>
  <c r="BG343" i="1"/>
  <c r="BG348" i="1"/>
  <c r="BG353" i="1"/>
  <c r="BG358" i="1"/>
  <c r="BG363" i="1"/>
  <c r="BG368" i="1"/>
  <c r="BF338" i="1"/>
  <c r="BF343" i="1"/>
  <c r="BF348" i="1"/>
  <c r="BF353" i="1"/>
  <c r="BF358" i="1"/>
  <c r="BF363" i="1"/>
  <c r="BF368" i="1"/>
  <c r="BE338" i="1"/>
  <c r="BE343" i="1"/>
  <c r="BE348" i="1"/>
  <c r="BE353" i="1"/>
  <c r="BE358" i="1"/>
  <c r="BE363" i="1"/>
  <c r="BE368" i="1"/>
  <c r="BH337" i="1"/>
  <c r="BH342" i="1"/>
  <c r="BH347" i="1"/>
  <c r="BH352" i="1"/>
  <c r="BH357" i="1"/>
  <c r="BH362" i="1"/>
  <c r="BH367" i="1"/>
  <c r="BG337" i="1"/>
  <c r="BG342" i="1"/>
  <c r="BG347" i="1"/>
  <c r="BG352" i="1"/>
  <c r="BG357" i="1"/>
  <c r="BG362" i="1"/>
  <c r="BG367" i="1"/>
  <c r="BF337" i="1"/>
  <c r="BF342" i="1"/>
  <c r="BF347" i="1"/>
  <c r="BF352" i="1"/>
  <c r="BF357" i="1"/>
  <c r="BF362" i="1"/>
  <c r="BF367" i="1"/>
  <c r="BE337" i="1"/>
  <c r="BE342" i="1"/>
  <c r="BE347" i="1"/>
  <c r="BE352" i="1"/>
  <c r="BE357" i="1"/>
  <c r="BE362" i="1"/>
  <c r="BE367" i="1"/>
  <c r="BH336" i="1"/>
  <c r="BH341" i="1"/>
  <c r="BH346" i="1"/>
  <c r="BH351" i="1"/>
  <c r="BH356" i="1"/>
  <c r="BH361" i="1"/>
  <c r="BH366" i="1"/>
  <c r="BG336" i="1"/>
  <c r="BG341" i="1"/>
  <c r="BG346" i="1"/>
  <c r="BG351" i="1"/>
  <c r="BG356" i="1"/>
  <c r="BG361" i="1"/>
  <c r="BG366" i="1"/>
  <c r="BF336" i="1"/>
  <c r="BF341" i="1"/>
  <c r="BF346" i="1"/>
  <c r="BF351" i="1"/>
  <c r="BF356" i="1"/>
  <c r="BF361" i="1"/>
  <c r="BF366" i="1"/>
  <c r="BE336" i="1"/>
  <c r="BE341" i="1"/>
  <c r="BE346" i="1"/>
  <c r="BE351" i="1"/>
  <c r="BE356" i="1"/>
  <c r="BE361" i="1"/>
  <c r="BE366" i="1"/>
  <c r="BH335" i="1"/>
  <c r="BH340" i="1"/>
  <c r="BH345" i="1"/>
  <c r="BH350" i="1"/>
  <c r="BH355" i="1"/>
  <c r="BH360" i="1"/>
  <c r="BH365" i="1"/>
  <c r="BG335" i="1"/>
  <c r="BG340" i="1"/>
  <c r="BG345" i="1"/>
  <c r="BG350" i="1"/>
  <c r="BG355" i="1"/>
  <c r="BG360" i="1"/>
  <c r="BG365" i="1"/>
  <c r="BF335" i="1"/>
  <c r="BF340" i="1"/>
  <c r="BF345" i="1"/>
  <c r="BF350" i="1"/>
  <c r="BF355" i="1"/>
  <c r="BF360" i="1"/>
  <c r="BF365" i="1"/>
  <c r="BE335" i="1"/>
  <c r="BE340" i="1"/>
  <c r="BE345" i="1"/>
  <c r="BE350" i="1"/>
  <c r="BE355" i="1"/>
  <c r="BE360" i="1"/>
  <c r="BE365" i="1"/>
  <c r="BH364" i="1"/>
  <c r="BG364" i="1"/>
  <c r="BF364" i="1"/>
  <c r="BE364" i="1"/>
  <c r="BH359" i="1"/>
  <c r="BG359" i="1"/>
  <c r="BF359" i="1"/>
  <c r="BE359" i="1"/>
  <c r="BH354" i="1"/>
  <c r="BG354" i="1"/>
  <c r="BF354" i="1"/>
  <c r="BE354" i="1"/>
  <c r="BH349" i="1"/>
  <c r="BG349" i="1"/>
  <c r="BF349" i="1"/>
  <c r="BE349" i="1"/>
  <c r="BH344" i="1"/>
  <c r="BG344" i="1"/>
  <c r="BF344" i="1"/>
  <c r="BE344" i="1"/>
  <c r="BH339" i="1"/>
  <c r="BG339" i="1"/>
  <c r="BF339" i="1"/>
  <c r="BE339" i="1"/>
  <c r="BH334" i="1"/>
  <c r="BG334" i="1"/>
  <c r="BF334" i="1"/>
  <c r="BE334" i="1"/>
  <c r="BH328" i="1"/>
  <c r="BG328" i="1"/>
  <c r="BF328" i="1"/>
  <c r="BE328" i="1"/>
  <c r="BH297" i="1"/>
  <c r="BH302" i="1"/>
  <c r="BH307" i="1"/>
  <c r="BH312" i="1"/>
  <c r="BH317" i="1"/>
  <c r="BH322" i="1"/>
  <c r="BH327" i="1"/>
  <c r="BG297" i="1"/>
  <c r="BG302" i="1"/>
  <c r="BG307" i="1"/>
  <c r="BG312" i="1"/>
  <c r="BG317" i="1"/>
  <c r="BG322" i="1"/>
  <c r="BG327" i="1"/>
  <c r="BF297" i="1"/>
  <c r="BF302" i="1"/>
  <c r="BF307" i="1"/>
  <c r="BF312" i="1"/>
  <c r="BF317" i="1"/>
  <c r="BF322" i="1"/>
  <c r="BF327" i="1"/>
  <c r="BE297" i="1"/>
  <c r="BE302" i="1"/>
  <c r="BE307" i="1"/>
  <c r="BE312" i="1"/>
  <c r="BE317" i="1"/>
  <c r="BE322" i="1"/>
  <c r="BE327" i="1"/>
  <c r="BH296" i="1"/>
  <c r="BH301" i="1"/>
  <c r="BH306" i="1"/>
  <c r="BH311" i="1"/>
  <c r="BH316" i="1"/>
  <c r="BH321" i="1"/>
  <c r="BH326" i="1"/>
  <c r="BG296" i="1"/>
  <c r="BG301" i="1"/>
  <c r="BG306" i="1"/>
  <c r="BG311" i="1"/>
  <c r="BG316" i="1"/>
  <c r="BG321" i="1"/>
  <c r="BG326" i="1"/>
  <c r="BF296" i="1"/>
  <c r="BF301" i="1"/>
  <c r="BF306" i="1"/>
  <c r="BF311" i="1"/>
  <c r="BF316" i="1"/>
  <c r="BF321" i="1"/>
  <c r="BF326" i="1"/>
  <c r="BE296" i="1"/>
  <c r="BE301" i="1"/>
  <c r="BE306" i="1"/>
  <c r="BE311" i="1"/>
  <c r="BE316" i="1"/>
  <c r="BE321" i="1"/>
  <c r="BE326" i="1"/>
  <c r="BH295" i="1"/>
  <c r="BH300" i="1"/>
  <c r="BH305" i="1"/>
  <c r="BH310" i="1"/>
  <c r="BH315" i="1"/>
  <c r="BH320" i="1"/>
  <c r="BH325" i="1"/>
  <c r="BG295" i="1"/>
  <c r="BG300" i="1"/>
  <c r="BG305" i="1"/>
  <c r="BG310" i="1"/>
  <c r="BG315" i="1"/>
  <c r="BG320" i="1"/>
  <c r="BG325" i="1"/>
  <c r="BF295" i="1"/>
  <c r="BF300" i="1"/>
  <c r="BF305" i="1"/>
  <c r="BF310" i="1"/>
  <c r="BF315" i="1"/>
  <c r="BF320" i="1"/>
  <c r="BF325" i="1"/>
  <c r="BE295" i="1"/>
  <c r="BE300" i="1"/>
  <c r="BE305" i="1"/>
  <c r="BE310" i="1"/>
  <c r="BE315" i="1"/>
  <c r="BE320" i="1"/>
  <c r="BE325" i="1"/>
  <c r="BH294" i="1"/>
  <c r="BH299" i="1"/>
  <c r="BH304" i="1"/>
  <c r="BH309" i="1"/>
  <c r="BH314" i="1"/>
  <c r="BH319" i="1"/>
  <c r="BH324" i="1"/>
  <c r="BG294" i="1"/>
  <c r="BG299" i="1"/>
  <c r="BG304" i="1"/>
  <c r="BG309" i="1"/>
  <c r="BG314" i="1"/>
  <c r="BG319" i="1"/>
  <c r="BG324" i="1"/>
  <c r="BF294" i="1"/>
  <c r="BF299" i="1"/>
  <c r="BF304" i="1"/>
  <c r="BF309" i="1"/>
  <c r="BF314" i="1"/>
  <c r="BF319" i="1"/>
  <c r="BF324" i="1"/>
  <c r="BE294" i="1"/>
  <c r="BE299" i="1"/>
  <c r="BE304" i="1"/>
  <c r="BE309" i="1"/>
  <c r="BE314" i="1"/>
  <c r="BE319" i="1"/>
  <c r="BE324" i="1"/>
  <c r="BH323" i="1"/>
  <c r="BG323" i="1"/>
  <c r="BF323" i="1"/>
  <c r="BE323" i="1"/>
  <c r="BH318" i="1"/>
  <c r="BG318" i="1"/>
  <c r="BF318" i="1"/>
  <c r="BE318" i="1"/>
  <c r="BH313" i="1"/>
  <c r="BG313" i="1"/>
  <c r="BF313" i="1"/>
  <c r="BE313" i="1"/>
  <c r="BH308" i="1"/>
  <c r="BG308" i="1"/>
  <c r="BF308" i="1"/>
  <c r="BE308" i="1"/>
  <c r="BH303" i="1"/>
  <c r="BG303" i="1"/>
  <c r="BF303" i="1"/>
  <c r="BE303" i="1"/>
  <c r="BH298" i="1"/>
  <c r="BG298" i="1"/>
  <c r="BF298" i="1"/>
  <c r="BE298" i="1"/>
  <c r="BH293" i="1"/>
  <c r="BG293" i="1"/>
  <c r="BF293" i="1"/>
  <c r="BE293" i="1"/>
  <c r="BH287" i="1"/>
  <c r="BG287" i="1"/>
  <c r="BF287" i="1"/>
  <c r="BE287" i="1"/>
  <c r="BH256" i="1"/>
  <c r="BH261" i="1"/>
  <c r="BH266" i="1"/>
  <c r="BH271" i="1"/>
  <c r="BH276" i="1"/>
  <c r="BH281" i="1"/>
  <c r="BH286" i="1"/>
  <c r="BG256" i="1"/>
  <c r="BG261" i="1"/>
  <c r="BG266" i="1"/>
  <c r="BG271" i="1"/>
  <c r="BG276" i="1"/>
  <c r="BG281" i="1"/>
  <c r="BG286" i="1"/>
  <c r="BF256" i="1"/>
  <c r="BF261" i="1"/>
  <c r="BF266" i="1"/>
  <c r="BF271" i="1"/>
  <c r="BF276" i="1"/>
  <c r="BF281" i="1"/>
  <c r="BF286" i="1"/>
  <c r="BE256" i="1"/>
  <c r="BE261" i="1"/>
  <c r="BE266" i="1"/>
  <c r="BE271" i="1"/>
  <c r="BE276" i="1"/>
  <c r="BE281" i="1"/>
  <c r="BE286" i="1"/>
  <c r="BH255" i="1"/>
  <c r="BH260" i="1"/>
  <c r="BH265" i="1"/>
  <c r="BH270" i="1"/>
  <c r="BH275" i="1"/>
  <c r="BH280" i="1"/>
  <c r="BH285" i="1"/>
  <c r="BG255" i="1"/>
  <c r="BG260" i="1"/>
  <c r="BG265" i="1"/>
  <c r="BG270" i="1"/>
  <c r="BG275" i="1"/>
  <c r="BG280" i="1"/>
  <c r="BG285" i="1"/>
  <c r="BF255" i="1"/>
  <c r="BF260" i="1"/>
  <c r="BF265" i="1"/>
  <c r="BF270" i="1"/>
  <c r="BF275" i="1"/>
  <c r="BF280" i="1"/>
  <c r="BF285" i="1"/>
  <c r="BE255" i="1"/>
  <c r="BE260" i="1"/>
  <c r="BE265" i="1"/>
  <c r="BE270" i="1"/>
  <c r="BE275" i="1"/>
  <c r="BE280" i="1"/>
  <c r="BE285" i="1"/>
  <c r="BH254" i="1"/>
  <c r="BH259" i="1"/>
  <c r="BH264" i="1"/>
  <c r="BH269" i="1"/>
  <c r="BH274" i="1"/>
  <c r="BH279" i="1"/>
  <c r="BH284" i="1"/>
  <c r="BG254" i="1"/>
  <c r="BG259" i="1"/>
  <c r="BG264" i="1"/>
  <c r="BG269" i="1"/>
  <c r="BG274" i="1"/>
  <c r="BG279" i="1"/>
  <c r="BG284" i="1"/>
  <c r="BF254" i="1"/>
  <c r="BF259" i="1"/>
  <c r="BF264" i="1"/>
  <c r="BF269" i="1"/>
  <c r="BF274" i="1"/>
  <c r="BF279" i="1"/>
  <c r="BF284" i="1"/>
  <c r="BE254" i="1"/>
  <c r="BE259" i="1"/>
  <c r="BE264" i="1"/>
  <c r="BE269" i="1"/>
  <c r="BE274" i="1"/>
  <c r="BE279" i="1"/>
  <c r="BE284" i="1"/>
  <c r="BH253" i="1"/>
  <c r="BH258" i="1"/>
  <c r="BH263" i="1"/>
  <c r="BH268" i="1"/>
  <c r="BH273" i="1"/>
  <c r="BH278" i="1"/>
  <c r="BH283" i="1"/>
  <c r="BG253" i="1"/>
  <c r="BG258" i="1"/>
  <c r="BG263" i="1"/>
  <c r="BG268" i="1"/>
  <c r="BG273" i="1"/>
  <c r="BG278" i="1"/>
  <c r="BG283" i="1"/>
  <c r="BF253" i="1"/>
  <c r="BF258" i="1"/>
  <c r="BF263" i="1"/>
  <c r="BF268" i="1"/>
  <c r="BF273" i="1"/>
  <c r="BF278" i="1"/>
  <c r="BF283" i="1"/>
  <c r="BE253" i="1"/>
  <c r="BE258" i="1"/>
  <c r="BE263" i="1"/>
  <c r="BE268" i="1"/>
  <c r="BE273" i="1"/>
  <c r="BE278" i="1"/>
  <c r="BE283" i="1"/>
  <c r="BH282" i="1"/>
  <c r="BG282" i="1"/>
  <c r="BF282" i="1"/>
  <c r="BE282" i="1"/>
  <c r="BH277" i="1"/>
  <c r="BG277" i="1"/>
  <c r="BF277" i="1"/>
  <c r="BE277" i="1"/>
  <c r="BH272" i="1"/>
  <c r="BG272" i="1"/>
  <c r="BF272" i="1"/>
  <c r="BE272" i="1"/>
  <c r="BH267" i="1"/>
  <c r="BG267" i="1"/>
  <c r="BF267" i="1"/>
  <c r="BE267" i="1"/>
  <c r="BH262" i="1"/>
  <c r="BG262" i="1"/>
  <c r="BF262" i="1"/>
  <c r="BE262" i="1"/>
  <c r="BH257" i="1"/>
  <c r="BG257" i="1"/>
  <c r="BF257" i="1"/>
  <c r="BE257" i="1"/>
  <c r="BH252" i="1"/>
  <c r="BG252" i="1"/>
  <c r="BF252" i="1"/>
  <c r="BE252" i="1"/>
  <c r="BH246" i="1"/>
  <c r="BG246" i="1"/>
  <c r="BF246" i="1"/>
  <c r="BE246" i="1"/>
  <c r="BH215" i="1"/>
  <c r="BH220" i="1"/>
  <c r="BH225" i="1"/>
  <c r="BH230" i="1"/>
  <c r="BH235" i="1"/>
  <c r="BH240" i="1"/>
  <c r="BH245" i="1"/>
  <c r="BG215" i="1"/>
  <c r="BG220" i="1"/>
  <c r="BG225" i="1"/>
  <c r="BG230" i="1"/>
  <c r="BG235" i="1"/>
  <c r="BG240" i="1"/>
  <c r="BG245" i="1"/>
  <c r="BF215" i="1"/>
  <c r="BF220" i="1"/>
  <c r="BF225" i="1"/>
  <c r="BF230" i="1"/>
  <c r="BF235" i="1"/>
  <c r="BF240" i="1"/>
  <c r="BF245" i="1"/>
  <c r="BE215" i="1"/>
  <c r="BE220" i="1"/>
  <c r="BE225" i="1"/>
  <c r="BE230" i="1"/>
  <c r="BE235" i="1"/>
  <c r="BE240" i="1"/>
  <c r="BE245" i="1"/>
  <c r="BH214" i="1"/>
  <c r="BH219" i="1"/>
  <c r="BH224" i="1"/>
  <c r="BH229" i="1"/>
  <c r="BH234" i="1"/>
  <c r="BH239" i="1"/>
  <c r="BH244" i="1"/>
  <c r="BG214" i="1"/>
  <c r="BG219" i="1"/>
  <c r="BG224" i="1"/>
  <c r="BG229" i="1"/>
  <c r="BG234" i="1"/>
  <c r="BG239" i="1"/>
  <c r="BG244" i="1"/>
  <c r="BF214" i="1"/>
  <c r="BF219" i="1"/>
  <c r="BF224" i="1"/>
  <c r="BF229" i="1"/>
  <c r="BF234" i="1"/>
  <c r="BF239" i="1"/>
  <c r="BF244" i="1"/>
  <c r="BE214" i="1"/>
  <c r="BE219" i="1"/>
  <c r="BE224" i="1"/>
  <c r="BE229" i="1"/>
  <c r="BE234" i="1"/>
  <c r="BE239" i="1"/>
  <c r="BE244" i="1"/>
  <c r="BH213" i="1"/>
  <c r="BH218" i="1"/>
  <c r="BH223" i="1"/>
  <c r="BH228" i="1"/>
  <c r="BH233" i="1"/>
  <c r="BH238" i="1"/>
  <c r="BH243" i="1"/>
  <c r="BG213" i="1"/>
  <c r="BG218" i="1"/>
  <c r="BG223" i="1"/>
  <c r="BG228" i="1"/>
  <c r="BG233" i="1"/>
  <c r="BG238" i="1"/>
  <c r="BG243" i="1"/>
  <c r="BF213" i="1"/>
  <c r="BF218" i="1"/>
  <c r="BF223" i="1"/>
  <c r="BF228" i="1"/>
  <c r="BF233" i="1"/>
  <c r="BF238" i="1"/>
  <c r="BF243" i="1"/>
  <c r="BE213" i="1"/>
  <c r="BE218" i="1"/>
  <c r="BE223" i="1"/>
  <c r="BE228" i="1"/>
  <c r="BE233" i="1"/>
  <c r="BE238" i="1"/>
  <c r="BE243" i="1"/>
  <c r="BH212" i="1"/>
  <c r="BH217" i="1"/>
  <c r="BH222" i="1"/>
  <c r="BH227" i="1"/>
  <c r="BH232" i="1"/>
  <c r="BH237" i="1"/>
  <c r="BH242" i="1"/>
  <c r="BG212" i="1"/>
  <c r="BG217" i="1"/>
  <c r="BG222" i="1"/>
  <c r="BG227" i="1"/>
  <c r="BG232" i="1"/>
  <c r="BG237" i="1"/>
  <c r="BG242" i="1"/>
  <c r="BF212" i="1"/>
  <c r="BF217" i="1"/>
  <c r="BF222" i="1"/>
  <c r="BF227" i="1"/>
  <c r="BF232" i="1"/>
  <c r="BF237" i="1"/>
  <c r="BF242" i="1"/>
  <c r="BE212" i="1"/>
  <c r="BE217" i="1"/>
  <c r="BE222" i="1"/>
  <c r="BE227" i="1"/>
  <c r="BE232" i="1"/>
  <c r="BE237" i="1"/>
  <c r="BE242" i="1"/>
  <c r="BH241" i="1"/>
  <c r="BG241" i="1"/>
  <c r="BF241" i="1"/>
  <c r="BE241" i="1"/>
  <c r="BH236" i="1"/>
  <c r="BG236" i="1"/>
  <c r="BF236" i="1"/>
  <c r="BE236" i="1"/>
  <c r="BH231" i="1"/>
  <c r="BG231" i="1"/>
  <c r="BF231" i="1"/>
  <c r="BE231" i="1"/>
  <c r="BH226" i="1"/>
  <c r="BG226" i="1"/>
  <c r="BF226" i="1"/>
  <c r="BE226" i="1"/>
  <c r="BH221" i="1"/>
  <c r="BG221" i="1"/>
  <c r="BF221" i="1"/>
  <c r="BE221" i="1"/>
  <c r="BH216" i="1"/>
  <c r="BG216" i="1"/>
  <c r="BF216" i="1"/>
  <c r="BE216" i="1"/>
  <c r="BH211" i="1"/>
  <c r="BG211" i="1"/>
  <c r="BF211" i="1"/>
  <c r="BE211" i="1"/>
  <c r="BH205" i="1"/>
  <c r="BG205" i="1"/>
  <c r="BF205" i="1"/>
  <c r="BE205" i="1"/>
  <c r="BH174" i="1"/>
  <c r="BH179" i="1"/>
  <c r="BH184" i="1"/>
  <c r="BH189" i="1"/>
  <c r="BH194" i="1"/>
  <c r="BH199" i="1"/>
  <c r="BH204" i="1"/>
  <c r="BG174" i="1"/>
  <c r="BG179" i="1"/>
  <c r="BG184" i="1"/>
  <c r="BG189" i="1"/>
  <c r="BG194" i="1"/>
  <c r="BG199" i="1"/>
  <c r="BG204" i="1"/>
  <c r="BF174" i="1"/>
  <c r="BF179" i="1"/>
  <c r="BF184" i="1"/>
  <c r="BF189" i="1"/>
  <c r="BF194" i="1"/>
  <c r="BF199" i="1"/>
  <c r="BF204" i="1"/>
  <c r="BE174" i="1"/>
  <c r="BE179" i="1"/>
  <c r="BE184" i="1"/>
  <c r="BE189" i="1"/>
  <c r="BE194" i="1"/>
  <c r="BE199" i="1"/>
  <c r="BE204" i="1"/>
  <c r="BH173" i="1"/>
  <c r="BH178" i="1"/>
  <c r="BH183" i="1"/>
  <c r="BH188" i="1"/>
  <c r="BH193" i="1"/>
  <c r="BH198" i="1"/>
  <c r="BH203" i="1"/>
  <c r="BG173" i="1"/>
  <c r="BG178" i="1"/>
  <c r="BG183" i="1"/>
  <c r="BG188" i="1"/>
  <c r="BG193" i="1"/>
  <c r="BG198" i="1"/>
  <c r="BG203" i="1"/>
  <c r="BF173" i="1"/>
  <c r="BF178" i="1"/>
  <c r="BF183" i="1"/>
  <c r="BF188" i="1"/>
  <c r="BF193" i="1"/>
  <c r="BF198" i="1"/>
  <c r="BF203" i="1"/>
  <c r="BE173" i="1"/>
  <c r="BE178" i="1"/>
  <c r="BE183" i="1"/>
  <c r="BE188" i="1"/>
  <c r="BE193" i="1"/>
  <c r="BE198" i="1"/>
  <c r="BE203" i="1"/>
  <c r="BH172" i="1"/>
  <c r="BH177" i="1"/>
  <c r="BH182" i="1"/>
  <c r="BH187" i="1"/>
  <c r="BH192" i="1"/>
  <c r="BH197" i="1"/>
  <c r="BH202" i="1"/>
  <c r="BG172" i="1"/>
  <c r="BG177" i="1"/>
  <c r="BG182" i="1"/>
  <c r="BG187" i="1"/>
  <c r="BG192" i="1"/>
  <c r="BG197" i="1"/>
  <c r="BG202" i="1"/>
  <c r="BF172" i="1"/>
  <c r="BF177" i="1"/>
  <c r="BF182" i="1"/>
  <c r="BF187" i="1"/>
  <c r="BF192" i="1"/>
  <c r="BF197" i="1"/>
  <c r="BF202" i="1"/>
  <c r="BE172" i="1"/>
  <c r="BE177" i="1"/>
  <c r="BE182" i="1"/>
  <c r="BE187" i="1"/>
  <c r="BE192" i="1"/>
  <c r="BE197" i="1"/>
  <c r="BE202" i="1"/>
  <c r="BH171" i="1"/>
  <c r="BH176" i="1"/>
  <c r="BH181" i="1"/>
  <c r="BH186" i="1"/>
  <c r="BH191" i="1"/>
  <c r="BH196" i="1"/>
  <c r="BH201" i="1"/>
  <c r="BG171" i="1"/>
  <c r="BG176" i="1"/>
  <c r="BG181" i="1"/>
  <c r="BG186" i="1"/>
  <c r="BG191" i="1"/>
  <c r="BG196" i="1"/>
  <c r="BG201" i="1"/>
  <c r="BF171" i="1"/>
  <c r="BF176" i="1"/>
  <c r="BF181" i="1"/>
  <c r="BF186" i="1"/>
  <c r="BF191" i="1"/>
  <c r="BF196" i="1"/>
  <c r="BF201" i="1"/>
  <c r="BE171" i="1"/>
  <c r="BE176" i="1"/>
  <c r="BE181" i="1"/>
  <c r="BE186" i="1"/>
  <c r="BE191" i="1"/>
  <c r="BE196" i="1"/>
  <c r="BE201" i="1"/>
  <c r="BH200" i="1"/>
  <c r="BG200" i="1"/>
  <c r="BF200" i="1"/>
  <c r="BE200" i="1"/>
  <c r="BH195" i="1"/>
  <c r="BG195" i="1"/>
  <c r="BF195" i="1"/>
  <c r="BE195" i="1"/>
  <c r="BH190" i="1"/>
  <c r="BG190" i="1"/>
  <c r="BF190" i="1"/>
  <c r="BE190" i="1"/>
  <c r="BH185" i="1"/>
  <c r="BG185" i="1"/>
  <c r="BF185" i="1"/>
  <c r="BE185" i="1"/>
  <c r="BH180" i="1"/>
  <c r="BG180" i="1"/>
  <c r="BF180" i="1"/>
  <c r="BE180" i="1"/>
  <c r="BH175" i="1"/>
  <c r="BG175" i="1"/>
  <c r="BF175" i="1"/>
  <c r="BE175" i="1"/>
  <c r="BH170" i="1"/>
  <c r="BG170" i="1"/>
  <c r="BF170" i="1"/>
  <c r="BE170" i="1"/>
  <c r="BH164" i="1"/>
  <c r="BG164" i="1"/>
  <c r="BF164" i="1"/>
  <c r="BE164" i="1"/>
  <c r="BH133" i="1"/>
  <c r="BH138" i="1"/>
  <c r="BH143" i="1"/>
  <c r="BH148" i="1"/>
  <c r="BH153" i="1"/>
  <c r="BH158" i="1"/>
  <c r="BH163" i="1"/>
  <c r="BG133" i="1"/>
  <c r="BG138" i="1"/>
  <c r="BG143" i="1"/>
  <c r="BG148" i="1"/>
  <c r="BG153" i="1"/>
  <c r="BG158" i="1"/>
  <c r="BG163" i="1"/>
  <c r="BF133" i="1"/>
  <c r="BF138" i="1"/>
  <c r="BF143" i="1"/>
  <c r="BF148" i="1"/>
  <c r="BF153" i="1"/>
  <c r="BF158" i="1"/>
  <c r="BF163" i="1"/>
  <c r="BE133" i="1"/>
  <c r="BE138" i="1"/>
  <c r="BE143" i="1"/>
  <c r="BE148" i="1"/>
  <c r="BE153" i="1"/>
  <c r="BE158" i="1"/>
  <c r="BE163" i="1"/>
  <c r="BH132" i="1"/>
  <c r="BH137" i="1"/>
  <c r="BH142" i="1"/>
  <c r="BH147" i="1"/>
  <c r="BH152" i="1"/>
  <c r="BH157" i="1"/>
  <c r="BH162" i="1"/>
  <c r="BG132" i="1"/>
  <c r="BG137" i="1"/>
  <c r="BG142" i="1"/>
  <c r="BG147" i="1"/>
  <c r="BG152" i="1"/>
  <c r="BG157" i="1"/>
  <c r="BG162" i="1"/>
  <c r="BF132" i="1"/>
  <c r="BF137" i="1"/>
  <c r="BF142" i="1"/>
  <c r="BF147" i="1"/>
  <c r="BF152" i="1"/>
  <c r="BF157" i="1"/>
  <c r="BF162" i="1"/>
  <c r="BE132" i="1"/>
  <c r="BE137" i="1"/>
  <c r="BE142" i="1"/>
  <c r="BE147" i="1"/>
  <c r="BE152" i="1"/>
  <c r="BE157" i="1"/>
  <c r="BE162" i="1"/>
  <c r="BH131" i="1"/>
  <c r="BH136" i="1"/>
  <c r="BH141" i="1"/>
  <c r="BH146" i="1"/>
  <c r="BH151" i="1"/>
  <c r="BH156" i="1"/>
  <c r="BH161" i="1"/>
  <c r="BG131" i="1"/>
  <c r="BG136" i="1"/>
  <c r="BG141" i="1"/>
  <c r="BG146" i="1"/>
  <c r="BG151" i="1"/>
  <c r="BG156" i="1"/>
  <c r="BG161" i="1"/>
  <c r="BF131" i="1"/>
  <c r="BF136" i="1"/>
  <c r="BF141" i="1"/>
  <c r="BF146" i="1"/>
  <c r="BF151" i="1"/>
  <c r="BF156" i="1"/>
  <c r="BF161" i="1"/>
  <c r="BE131" i="1"/>
  <c r="BE136" i="1"/>
  <c r="BE141" i="1"/>
  <c r="BE146" i="1"/>
  <c r="BE151" i="1"/>
  <c r="BE156" i="1"/>
  <c r="BE161" i="1"/>
  <c r="BH130" i="1"/>
  <c r="BH135" i="1"/>
  <c r="BH140" i="1"/>
  <c r="BH145" i="1"/>
  <c r="BH150" i="1"/>
  <c r="BH155" i="1"/>
  <c r="BH160" i="1"/>
  <c r="BG130" i="1"/>
  <c r="BG135" i="1"/>
  <c r="BG140" i="1"/>
  <c r="BG145" i="1"/>
  <c r="BG150" i="1"/>
  <c r="BG155" i="1"/>
  <c r="BG160" i="1"/>
  <c r="BF130" i="1"/>
  <c r="BF135" i="1"/>
  <c r="BF140" i="1"/>
  <c r="BF145" i="1"/>
  <c r="BF150" i="1"/>
  <c r="BF155" i="1"/>
  <c r="BF160" i="1"/>
  <c r="BE130" i="1"/>
  <c r="BE135" i="1"/>
  <c r="BE140" i="1"/>
  <c r="BE145" i="1"/>
  <c r="BE150" i="1"/>
  <c r="BE155" i="1"/>
  <c r="BE160" i="1"/>
  <c r="BH159" i="1"/>
  <c r="BG159" i="1"/>
  <c r="BF159" i="1"/>
  <c r="BE159" i="1"/>
  <c r="BH154" i="1"/>
  <c r="BG154" i="1"/>
  <c r="BF154" i="1"/>
  <c r="BE154" i="1"/>
  <c r="BH149" i="1"/>
  <c r="BG149" i="1"/>
  <c r="BF149" i="1"/>
  <c r="BE149" i="1"/>
  <c r="BH144" i="1"/>
  <c r="BG144" i="1"/>
  <c r="BF144" i="1"/>
  <c r="BE144" i="1"/>
  <c r="BH139" i="1"/>
  <c r="BG139" i="1"/>
  <c r="BF139" i="1"/>
  <c r="BE139" i="1"/>
  <c r="BH134" i="1"/>
  <c r="BG134" i="1"/>
  <c r="BF134" i="1"/>
  <c r="BE134" i="1"/>
  <c r="BH129" i="1"/>
  <c r="BG129" i="1"/>
  <c r="BF129" i="1"/>
  <c r="BE129" i="1"/>
  <c r="BH123" i="1"/>
  <c r="BG123" i="1"/>
  <c r="BF123" i="1"/>
  <c r="BE123" i="1"/>
  <c r="BH92" i="1"/>
  <c r="BH97" i="1"/>
  <c r="BH102" i="1"/>
  <c r="BH107" i="1"/>
  <c r="BH112" i="1"/>
  <c r="BH117" i="1"/>
  <c r="BH122" i="1"/>
  <c r="BG92" i="1"/>
  <c r="BG97" i="1"/>
  <c r="BG102" i="1"/>
  <c r="BG107" i="1"/>
  <c r="BG112" i="1"/>
  <c r="BG117" i="1"/>
  <c r="BG122" i="1"/>
  <c r="BF92" i="1"/>
  <c r="BF97" i="1"/>
  <c r="BF102" i="1"/>
  <c r="BF107" i="1"/>
  <c r="BF112" i="1"/>
  <c r="BF117" i="1"/>
  <c r="BF122" i="1"/>
  <c r="BE92" i="1"/>
  <c r="BE97" i="1"/>
  <c r="BE102" i="1"/>
  <c r="BE107" i="1"/>
  <c r="BE112" i="1"/>
  <c r="BE117" i="1"/>
  <c r="BE122" i="1"/>
  <c r="BH91" i="1"/>
  <c r="BH96" i="1"/>
  <c r="BH101" i="1"/>
  <c r="BH106" i="1"/>
  <c r="BH111" i="1"/>
  <c r="BH116" i="1"/>
  <c r="BH121" i="1"/>
  <c r="BG91" i="1"/>
  <c r="BG96" i="1"/>
  <c r="BG101" i="1"/>
  <c r="BG106" i="1"/>
  <c r="BG111" i="1"/>
  <c r="BG116" i="1"/>
  <c r="BG121" i="1"/>
  <c r="BF91" i="1"/>
  <c r="BF96" i="1"/>
  <c r="BF101" i="1"/>
  <c r="BF106" i="1"/>
  <c r="BF111" i="1"/>
  <c r="BF116" i="1"/>
  <c r="BF121" i="1"/>
  <c r="BE91" i="1"/>
  <c r="BE96" i="1"/>
  <c r="BE101" i="1"/>
  <c r="BE106" i="1"/>
  <c r="BE111" i="1"/>
  <c r="BE116" i="1"/>
  <c r="BE121" i="1"/>
  <c r="BH90" i="1"/>
  <c r="BH95" i="1"/>
  <c r="BH100" i="1"/>
  <c r="BH105" i="1"/>
  <c r="BH110" i="1"/>
  <c r="BH115" i="1"/>
  <c r="BH120" i="1"/>
  <c r="BG90" i="1"/>
  <c r="BG95" i="1"/>
  <c r="BG100" i="1"/>
  <c r="BG105" i="1"/>
  <c r="BG110" i="1"/>
  <c r="BG115" i="1"/>
  <c r="BG120" i="1"/>
  <c r="BF90" i="1"/>
  <c r="BF95" i="1"/>
  <c r="BF100" i="1"/>
  <c r="BF105" i="1"/>
  <c r="BF110" i="1"/>
  <c r="BF115" i="1"/>
  <c r="BF120" i="1"/>
  <c r="BE90" i="1"/>
  <c r="BE95" i="1"/>
  <c r="BE100" i="1"/>
  <c r="BE105" i="1"/>
  <c r="BE110" i="1"/>
  <c r="BE115" i="1"/>
  <c r="BE120" i="1"/>
  <c r="BH89" i="1"/>
  <c r="BH94" i="1"/>
  <c r="BH99" i="1"/>
  <c r="BH104" i="1"/>
  <c r="BH109" i="1"/>
  <c r="BH114" i="1"/>
  <c r="BH119" i="1"/>
  <c r="BG89" i="1"/>
  <c r="BG94" i="1"/>
  <c r="BG99" i="1"/>
  <c r="BG104" i="1"/>
  <c r="BG109" i="1"/>
  <c r="BG114" i="1"/>
  <c r="BG119" i="1"/>
  <c r="BF89" i="1"/>
  <c r="BF94" i="1"/>
  <c r="BF99" i="1"/>
  <c r="BF104" i="1"/>
  <c r="BF109" i="1"/>
  <c r="BF114" i="1"/>
  <c r="BF119" i="1"/>
  <c r="BE89" i="1"/>
  <c r="BE94" i="1"/>
  <c r="BE99" i="1"/>
  <c r="BE104" i="1"/>
  <c r="BE109" i="1"/>
  <c r="BE114" i="1"/>
  <c r="BE119" i="1"/>
  <c r="BH118" i="1"/>
  <c r="BG118" i="1"/>
  <c r="BF118" i="1"/>
  <c r="BE118" i="1"/>
  <c r="BH113" i="1"/>
  <c r="BG113" i="1"/>
  <c r="BF113" i="1"/>
  <c r="BE113" i="1"/>
  <c r="BH108" i="1"/>
  <c r="BG108" i="1"/>
  <c r="BF108" i="1"/>
  <c r="BE108" i="1"/>
  <c r="BH103" i="1"/>
  <c r="BG103" i="1"/>
  <c r="BF103" i="1"/>
  <c r="BE103" i="1"/>
  <c r="BH98" i="1"/>
  <c r="BG98" i="1"/>
  <c r="BF98" i="1"/>
  <c r="BE98" i="1"/>
  <c r="BH93" i="1"/>
  <c r="BG93" i="1"/>
  <c r="BF93" i="1"/>
  <c r="BE93" i="1"/>
  <c r="BH88" i="1"/>
  <c r="BG88" i="1"/>
  <c r="BF88" i="1"/>
  <c r="BE88" i="1"/>
  <c r="BH82" i="1"/>
  <c r="BG82" i="1"/>
  <c r="BF82" i="1"/>
  <c r="BE82" i="1"/>
  <c r="BH51" i="1"/>
  <c r="BH56" i="1"/>
  <c r="BH61" i="1"/>
  <c r="BH66" i="1"/>
  <c r="BH71" i="1"/>
  <c r="BH76" i="1"/>
  <c r="BH81" i="1"/>
  <c r="BG51" i="1"/>
  <c r="BG56" i="1"/>
  <c r="BG61" i="1"/>
  <c r="BG66" i="1"/>
  <c r="BG71" i="1"/>
  <c r="BG76" i="1"/>
  <c r="BG81" i="1"/>
  <c r="BF51" i="1"/>
  <c r="BF56" i="1"/>
  <c r="BF61" i="1"/>
  <c r="BF66" i="1"/>
  <c r="BF71" i="1"/>
  <c r="BF76" i="1"/>
  <c r="BF81" i="1"/>
  <c r="BE51" i="1"/>
  <c r="BE56" i="1"/>
  <c r="BE61" i="1"/>
  <c r="BE66" i="1"/>
  <c r="BE71" i="1"/>
  <c r="BE76" i="1"/>
  <c r="BE81" i="1"/>
  <c r="BH50" i="1"/>
  <c r="BH55" i="1"/>
  <c r="BH60" i="1"/>
  <c r="BH65" i="1"/>
  <c r="BH70" i="1"/>
  <c r="BH75" i="1"/>
  <c r="BH80" i="1"/>
  <c r="BG50" i="1"/>
  <c r="BG55" i="1"/>
  <c r="BG60" i="1"/>
  <c r="BG65" i="1"/>
  <c r="BG70" i="1"/>
  <c r="BG75" i="1"/>
  <c r="BG80" i="1"/>
  <c r="BF50" i="1"/>
  <c r="BF55" i="1"/>
  <c r="BF60" i="1"/>
  <c r="BF65" i="1"/>
  <c r="BF70" i="1"/>
  <c r="BF75" i="1"/>
  <c r="BF80" i="1"/>
  <c r="BE50" i="1"/>
  <c r="BE55" i="1"/>
  <c r="BE60" i="1"/>
  <c r="BE65" i="1"/>
  <c r="BE70" i="1"/>
  <c r="BE75" i="1"/>
  <c r="BE80" i="1"/>
  <c r="BH49" i="1"/>
  <c r="BH54" i="1"/>
  <c r="BH59" i="1"/>
  <c r="BH64" i="1"/>
  <c r="BH69" i="1"/>
  <c r="BH74" i="1"/>
  <c r="BH79" i="1"/>
  <c r="BG49" i="1"/>
  <c r="BG54" i="1"/>
  <c r="BG59" i="1"/>
  <c r="BG64" i="1"/>
  <c r="BG69" i="1"/>
  <c r="BG74" i="1"/>
  <c r="BG79" i="1"/>
  <c r="BF49" i="1"/>
  <c r="BF54" i="1"/>
  <c r="BF59" i="1"/>
  <c r="BF64" i="1"/>
  <c r="BF69" i="1"/>
  <c r="BF74" i="1"/>
  <c r="BF79" i="1"/>
  <c r="BE49" i="1"/>
  <c r="BE54" i="1"/>
  <c r="BE59" i="1"/>
  <c r="BE64" i="1"/>
  <c r="BE69" i="1"/>
  <c r="BE74" i="1"/>
  <c r="BE79" i="1"/>
  <c r="BH48" i="1"/>
  <c r="BH53" i="1"/>
  <c r="BH58" i="1"/>
  <c r="BH63" i="1"/>
  <c r="BH68" i="1"/>
  <c r="BH73" i="1"/>
  <c r="BH78" i="1"/>
  <c r="BG48" i="1"/>
  <c r="BG53" i="1"/>
  <c r="BG58" i="1"/>
  <c r="BG63" i="1"/>
  <c r="BG68" i="1"/>
  <c r="BG73" i="1"/>
  <c r="BG78" i="1"/>
  <c r="BF48" i="1"/>
  <c r="BF53" i="1"/>
  <c r="BF58" i="1"/>
  <c r="BF63" i="1"/>
  <c r="BF68" i="1"/>
  <c r="BF73" i="1"/>
  <c r="BF78" i="1"/>
  <c r="BE48" i="1"/>
  <c r="BE53" i="1"/>
  <c r="BE58" i="1"/>
  <c r="BE63" i="1"/>
  <c r="BE68" i="1"/>
  <c r="BE73" i="1"/>
  <c r="BE78" i="1"/>
  <c r="BH77" i="1"/>
  <c r="BG77" i="1"/>
  <c r="BF77" i="1"/>
  <c r="BE77" i="1"/>
  <c r="BH72" i="1"/>
  <c r="BG72" i="1"/>
  <c r="BF72" i="1"/>
  <c r="BE72" i="1"/>
  <c r="BH67" i="1"/>
  <c r="BG67" i="1"/>
  <c r="BF67" i="1"/>
  <c r="BE67" i="1"/>
  <c r="BH62" i="1"/>
  <c r="BG62" i="1"/>
  <c r="BF62" i="1"/>
  <c r="BE62" i="1"/>
  <c r="BH57" i="1"/>
  <c r="BG57" i="1"/>
  <c r="BF57" i="1"/>
  <c r="BE57" i="1"/>
  <c r="BH52" i="1"/>
  <c r="BG52" i="1"/>
  <c r="BF52" i="1"/>
  <c r="BE52" i="1"/>
  <c r="BH47" i="1"/>
  <c r="BG47" i="1"/>
  <c r="BF47" i="1"/>
  <c r="BE47" i="1"/>
  <c r="BH41" i="1"/>
  <c r="BG41" i="1"/>
  <c r="BF41" i="1"/>
  <c r="BE41" i="1"/>
  <c r="BH36" i="1"/>
  <c r="BG36" i="1"/>
  <c r="BF36" i="1"/>
  <c r="BE36" i="1"/>
  <c r="BH31" i="1"/>
  <c r="BG31" i="1"/>
  <c r="BF31" i="1"/>
  <c r="BE31" i="1"/>
  <c r="BH26" i="1"/>
  <c r="BG26" i="1"/>
  <c r="BF26" i="1"/>
  <c r="BE26" i="1"/>
  <c r="BH21" i="1"/>
  <c r="BG21" i="1"/>
  <c r="BF21" i="1"/>
  <c r="BE21" i="1"/>
  <c r="BH16" i="1"/>
  <c r="BG16" i="1"/>
  <c r="BF16" i="1"/>
  <c r="BE16" i="1"/>
  <c r="BH11" i="1"/>
  <c r="BG11" i="1"/>
  <c r="BF11" i="1"/>
  <c r="BE11" i="1"/>
  <c r="BC442" i="1"/>
  <c r="BA442" i="1"/>
  <c r="AZ442" i="1"/>
  <c r="AX420" i="1"/>
  <c r="AX425" i="1"/>
  <c r="AX430" i="1"/>
  <c r="AX435" i="1"/>
  <c r="AX440" i="1"/>
  <c r="AW420" i="1"/>
  <c r="AW425" i="1"/>
  <c r="AW430" i="1"/>
  <c r="AW435" i="1"/>
  <c r="AW440" i="1"/>
  <c r="AV420" i="1"/>
  <c r="AV425" i="1"/>
  <c r="AV430" i="1"/>
  <c r="AV435" i="1"/>
  <c r="AV440" i="1"/>
  <c r="AU420" i="1"/>
  <c r="AU425" i="1"/>
  <c r="AU430" i="1"/>
  <c r="AU435" i="1"/>
  <c r="AU440" i="1"/>
  <c r="AX419" i="1"/>
  <c r="AX424" i="1"/>
  <c r="AX429" i="1"/>
  <c r="AX434" i="1"/>
  <c r="AX439" i="1"/>
  <c r="AW419" i="1"/>
  <c r="AW424" i="1"/>
  <c r="AW429" i="1"/>
  <c r="AW434" i="1"/>
  <c r="AW439" i="1"/>
  <c r="AV419" i="1"/>
  <c r="AV424" i="1"/>
  <c r="AV429" i="1"/>
  <c r="AV434" i="1"/>
  <c r="AV439" i="1"/>
  <c r="AU419" i="1"/>
  <c r="AU424" i="1"/>
  <c r="AU429" i="1"/>
  <c r="AU434" i="1"/>
  <c r="AU439" i="1"/>
  <c r="AX418" i="1"/>
  <c r="AX423" i="1"/>
  <c r="AX428" i="1"/>
  <c r="AX433" i="1"/>
  <c r="AX438" i="1"/>
  <c r="AW418" i="1"/>
  <c r="AW423" i="1"/>
  <c r="AW428" i="1"/>
  <c r="AW433" i="1"/>
  <c r="AW438" i="1"/>
  <c r="AV418" i="1"/>
  <c r="AV423" i="1"/>
  <c r="AV428" i="1"/>
  <c r="AV433" i="1"/>
  <c r="AV438" i="1"/>
  <c r="AU418" i="1"/>
  <c r="AU423" i="1"/>
  <c r="AU428" i="1"/>
  <c r="AU433" i="1"/>
  <c r="AU438" i="1"/>
  <c r="AX417" i="1"/>
  <c r="AX422" i="1"/>
  <c r="AX427" i="1"/>
  <c r="AX432" i="1"/>
  <c r="AX437" i="1"/>
  <c r="AX442" i="1"/>
  <c r="AW417" i="1"/>
  <c r="AW422" i="1"/>
  <c r="AW427" i="1"/>
  <c r="AW432" i="1"/>
  <c r="AW437" i="1"/>
  <c r="AW442" i="1"/>
  <c r="AV417" i="1"/>
  <c r="AV422" i="1"/>
  <c r="AV427" i="1"/>
  <c r="AV432" i="1"/>
  <c r="AV437" i="1"/>
  <c r="AV442" i="1"/>
  <c r="AU417" i="1"/>
  <c r="AU422" i="1"/>
  <c r="AU427" i="1"/>
  <c r="AU432" i="1"/>
  <c r="AU437" i="1"/>
  <c r="AU442" i="1"/>
  <c r="AX441" i="1"/>
  <c r="AW441" i="1"/>
  <c r="AV441" i="1"/>
  <c r="AU441" i="1"/>
  <c r="AX436" i="1"/>
  <c r="AW436" i="1"/>
  <c r="AV436" i="1"/>
  <c r="AU436" i="1"/>
  <c r="AX431" i="1"/>
  <c r="AW431" i="1"/>
  <c r="AV431" i="1"/>
  <c r="AU431" i="1"/>
  <c r="AX426" i="1"/>
  <c r="AW426" i="1"/>
  <c r="AV426" i="1"/>
  <c r="AU426" i="1"/>
  <c r="AX421" i="1"/>
  <c r="AW421" i="1"/>
  <c r="AV421" i="1"/>
  <c r="AU421" i="1"/>
  <c r="AX416" i="1"/>
  <c r="AW416" i="1"/>
  <c r="AV416" i="1"/>
  <c r="AU416" i="1"/>
  <c r="AX410" i="1"/>
  <c r="AW410" i="1"/>
  <c r="AV410" i="1"/>
  <c r="AU410" i="1"/>
  <c r="AX379" i="1"/>
  <c r="AX384" i="1"/>
  <c r="AX389" i="1"/>
  <c r="AX394" i="1"/>
  <c r="AX399" i="1"/>
  <c r="AX404" i="1"/>
  <c r="AX409" i="1"/>
  <c r="AW379" i="1"/>
  <c r="AW384" i="1"/>
  <c r="AW389" i="1"/>
  <c r="AW394" i="1"/>
  <c r="AW399" i="1"/>
  <c r="AW404" i="1"/>
  <c r="AW409" i="1"/>
  <c r="AV379" i="1"/>
  <c r="AV384" i="1"/>
  <c r="AV389" i="1"/>
  <c r="AV394" i="1"/>
  <c r="AV399" i="1"/>
  <c r="AV404" i="1"/>
  <c r="AV409" i="1"/>
  <c r="AU379" i="1"/>
  <c r="AU384" i="1"/>
  <c r="AU389" i="1"/>
  <c r="AU394" i="1"/>
  <c r="AU399" i="1"/>
  <c r="AU404" i="1"/>
  <c r="AU409" i="1"/>
  <c r="AX378" i="1"/>
  <c r="AX383" i="1"/>
  <c r="AX388" i="1"/>
  <c r="AX393" i="1"/>
  <c r="AX398" i="1"/>
  <c r="AX403" i="1"/>
  <c r="AX408" i="1"/>
  <c r="AW378" i="1"/>
  <c r="AW383" i="1"/>
  <c r="AW388" i="1"/>
  <c r="AW393" i="1"/>
  <c r="AW398" i="1"/>
  <c r="AW403" i="1"/>
  <c r="AW408" i="1"/>
  <c r="AV378" i="1"/>
  <c r="AV383" i="1"/>
  <c r="AV388" i="1"/>
  <c r="AV393" i="1"/>
  <c r="AV398" i="1"/>
  <c r="AV403" i="1"/>
  <c r="AV408" i="1"/>
  <c r="AU378" i="1"/>
  <c r="AU383" i="1"/>
  <c r="AU388" i="1"/>
  <c r="AU393" i="1"/>
  <c r="AU398" i="1"/>
  <c r="AU403" i="1"/>
  <c r="AU408" i="1"/>
  <c r="AX377" i="1"/>
  <c r="AX382" i="1"/>
  <c r="AX387" i="1"/>
  <c r="AX392" i="1"/>
  <c r="AX397" i="1"/>
  <c r="AX402" i="1"/>
  <c r="AX407" i="1"/>
  <c r="AW377" i="1"/>
  <c r="AW382" i="1"/>
  <c r="AW387" i="1"/>
  <c r="AW392" i="1"/>
  <c r="AW397" i="1"/>
  <c r="AW402" i="1"/>
  <c r="AW407" i="1"/>
  <c r="AV377" i="1"/>
  <c r="AV382" i="1"/>
  <c r="AV387" i="1"/>
  <c r="AV392" i="1"/>
  <c r="AV397" i="1"/>
  <c r="AV402" i="1"/>
  <c r="AV407" i="1"/>
  <c r="AU377" i="1"/>
  <c r="AU382" i="1"/>
  <c r="AU387" i="1"/>
  <c r="AU392" i="1"/>
  <c r="AU397" i="1"/>
  <c r="AU402" i="1"/>
  <c r="AU407" i="1"/>
  <c r="AX376" i="1"/>
  <c r="AX381" i="1"/>
  <c r="AX386" i="1"/>
  <c r="AX391" i="1"/>
  <c r="AX396" i="1"/>
  <c r="AX401" i="1"/>
  <c r="AX406" i="1"/>
  <c r="AW376" i="1"/>
  <c r="AW381" i="1"/>
  <c r="AW386" i="1"/>
  <c r="AW391" i="1"/>
  <c r="AW396" i="1"/>
  <c r="AW401" i="1"/>
  <c r="AW406" i="1"/>
  <c r="AV376" i="1"/>
  <c r="AV381" i="1"/>
  <c r="AV386" i="1"/>
  <c r="AV391" i="1"/>
  <c r="AV396" i="1"/>
  <c r="AV401" i="1"/>
  <c r="AV406" i="1"/>
  <c r="AU376" i="1"/>
  <c r="AU381" i="1"/>
  <c r="AU386" i="1"/>
  <c r="AU391" i="1"/>
  <c r="AU396" i="1"/>
  <c r="AU401" i="1"/>
  <c r="AU406" i="1"/>
  <c r="AX405" i="1"/>
  <c r="AW405" i="1"/>
  <c r="AV405" i="1"/>
  <c r="AU405" i="1"/>
  <c r="AX400" i="1"/>
  <c r="AW400" i="1"/>
  <c r="AV400" i="1"/>
  <c r="AU400" i="1"/>
  <c r="AX395" i="1"/>
  <c r="AW395" i="1"/>
  <c r="AV395" i="1"/>
  <c r="AU395" i="1"/>
  <c r="AX390" i="1"/>
  <c r="AW390" i="1"/>
  <c r="AV390" i="1"/>
  <c r="AU390" i="1"/>
  <c r="AX385" i="1"/>
  <c r="AW385" i="1"/>
  <c r="AV385" i="1"/>
  <c r="AU385" i="1"/>
  <c r="AX380" i="1"/>
  <c r="AW380" i="1"/>
  <c r="AV380" i="1"/>
  <c r="AU380" i="1"/>
  <c r="AX375" i="1"/>
  <c r="AW375" i="1"/>
  <c r="AV375" i="1"/>
  <c r="AU375" i="1"/>
  <c r="AX369" i="1"/>
  <c r="AW369" i="1"/>
  <c r="AV369" i="1"/>
  <c r="AU369" i="1"/>
  <c r="AX338" i="1"/>
  <c r="AX343" i="1"/>
  <c r="AX348" i="1"/>
  <c r="AX353" i="1"/>
  <c r="AX358" i="1"/>
  <c r="AX363" i="1"/>
  <c r="AX368" i="1"/>
  <c r="AW338" i="1"/>
  <c r="AW343" i="1"/>
  <c r="AW348" i="1"/>
  <c r="AW353" i="1"/>
  <c r="AW358" i="1"/>
  <c r="AW363" i="1"/>
  <c r="AW368" i="1"/>
  <c r="AV338" i="1"/>
  <c r="AV343" i="1"/>
  <c r="AV348" i="1"/>
  <c r="AV353" i="1"/>
  <c r="AV358" i="1"/>
  <c r="AV363" i="1"/>
  <c r="AV368" i="1"/>
  <c r="AU338" i="1"/>
  <c r="AU343" i="1"/>
  <c r="AU348" i="1"/>
  <c r="AU353" i="1"/>
  <c r="AU358" i="1"/>
  <c r="AU363" i="1"/>
  <c r="AU368" i="1"/>
  <c r="AX337" i="1"/>
  <c r="AX342" i="1"/>
  <c r="AX347" i="1"/>
  <c r="AX352" i="1"/>
  <c r="AX357" i="1"/>
  <c r="AX362" i="1"/>
  <c r="AX367" i="1"/>
  <c r="AW337" i="1"/>
  <c r="AW342" i="1"/>
  <c r="AW347" i="1"/>
  <c r="AW352" i="1"/>
  <c r="AW357" i="1"/>
  <c r="AW362" i="1"/>
  <c r="AW367" i="1"/>
  <c r="AV337" i="1"/>
  <c r="AV342" i="1"/>
  <c r="AV347" i="1"/>
  <c r="AV352" i="1"/>
  <c r="AV357" i="1"/>
  <c r="AV362" i="1"/>
  <c r="AV367" i="1"/>
  <c r="AU337" i="1"/>
  <c r="AU342" i="1"/>
  <c r="AU347" i="1"/>
  <c r="AU352" i="1"/>
  <c r="AU357" i="1"/>
  <c r="AU362" i="1"/>
  <c r="AU367" i="1"/>
  <c r="AX336" i="1"/>
  <c r="AX341" i="1"/>
  <c r="AX346" i="1"/>
  <c r="AX351" i="1"/>
  <c r="AX356" i="1"/>
  <c r="AX361" i="1"/>
  <c r="AX366" i="1"/>
  <c r="AW336" i="1"/>
  <c r="AW341" i="1"/>
  <c r="AW346" i="1"/>
  <c r="AW351" i="1"/>
  <c r="AW356" i="1"/>
  <c r="AW361" i="1"/>
  <c r="AW366" i="1"/>
  <c r="AV336" i="1"/>
  <c r="AV341" i="1"/>
  <c r="AV346" i="1"/>
  <c r="AV351" i="1"/>
  <c r="AV356" i="1"/>
  <c r="AV361" i="1"/>
  <c r="AV366" i="1"/>
  <c r="AU336" i="1"/>
  <c r="AU341" i="1"/>
  <c r="AU346" i="1"/>
  <c r="AU351" i="1"/>
  <c r="AU356" i="1"/>
  <c r="AU361" i="1"/>
  <c r="AU366" i="1"/>
  <c r="AX335" i="1"/>
  <c r="AX340" i="1"/>
  <c r="AX345" i="1"/>
  <c r="AX350" i="1"/>
  <c r="AX355" i="1"/>
  <c r="AX360" i="1"/>
  <c r="AX365" i="1"/>
  <c r="AW335" i="1"/>
  <c r="AW340" i="1"/>
  <c r="AW345" i="1"/>
  <c r="AW350" i="1"/>
  <c r="AW355" i="1"/>
  <c r="AW360" i="1"/>
  <c r="AW365" i="1"/>
  <c r="AV335" i="1"/>
  <c r="AV340" i="1"/>
  <c r="AV345" i="1"/>
  <c r="AV350" i="1"/>
  <c r="AV355" i="1"/>
  <c r="AV360" i="1"/>
  <c r="AV365" i="1"/>
  <c r="AU335" i="1"/>
  <c r="AU340" i="1"/>
  <c r="AU345" i="1"/>
  <c r="AU350" i="1"/>
  <c r="AU355" i="1"/>
  <c r="AU360" i="1"/>
  <c r="AU365" i="1"/>
  <c r="AX364" i="1"/>
  <c r="AW364" i="1"/>
  <c r="AV364" i="1"/>
  <c r="AU364" i="1"/>
  <c r="AX359" i="1"/>
  <c r="AW359" i="1"/>
  <c r="AV359" i="1"/>
  <c r="AU359" i="1"/>
  <c r="AX354" i="1"/>
  <c r="AW354" i="1"/>
  <c r="AV354" i="1"/>
  <c r="AU354" i="1"/>
  <c r="AX349" i="1"/>
  <c r="AW349" i="1"/>
  <c r="AV349" i="1"/>
  <c r="AU349" i="1"/>
  <c r="AX344" i="1"/>
  <c r="AW344" i="1"/>
  <c r="AV344" i="1"/>
  <c r="AU344" i="1"/>
  <c r="AX339" i="1"/>
  <c r="AW339" i="1"/>
  <c r="AV339" i="1"/>
  <c r="AU339" i="1"/>
  <c r="AX334" i="1"/>
  <c r="AW334" i="1"/>
  <c r="AV334" i="1"/>
  <c r="AU334" i="1"/>
  <c r="AX328" i="1"/>
  <c r="AW328" i="1"/>
  <c r="AV328" i="1"/>
  <c r="AU328" i="1"/>
  <c r="AX297" i="1"/>
  <c r="AX302" i="1"/>
  <c r="AX307" i="1"/>
  <c r="AX312" i="1"/>
  <c r="AX317" i="1"/>
  <c r="AX322" i="1"/>
  <c r="AX327" i="1"/>
  <c r="AW297" i="1"/>
  <c r="AW302" i="1"/>
  <c r="AW307" i="1"/>
  <c r="AW312" i="1"/>
  <c r="AW317" i="1"/>
  <c r="AW322" i="1"/>
  <c r="AW327" i="1"/>
  <c r="AV297" i="1"/>
  <c r="AV302" i="1"/>
  <c r="AV307" i="1"/>
  <c r="AV312" i="1"/>
  <c r="AV317" i="1"/>
  <c r="AV322" i="1"/>
  <c r="AV327" i="1"/>
  <c r="AU297" i="1"/>
  <c r="AU302" i="1"/>
  <c r="AU307" i="1"/>
  <c r="AU312" i="1"/>
  <c r="AU317" i="1"/>
  <c r="AU322" i="1"/>
  <c r="AU327" i="1"/>
  <c r="AX296" i="1"/>
  <c r="AX301" i="1"/>
  <c r="AX306" i="1"/>
  <c r="AX311" i="1"/>
  <c r="AX316" i="1"/>
  <c r="AX321" i="1"/>
  <c r="AX326" i="1"/>
  <c r="AW296" i="1"/>
  <c r="AW301" i="1"/>
  <c r="AW306" i="1"/>
  <c r="AW311" i="1"/>
  <c r="AW316" i="1"/>
  <c r="AW321" i="1"/>
  <c r="AW326" i="1"/>
  <c r="AV296" i="1"/>
  <c r="AV301" i="1"/>
  <c r="AV306" i="1"/>
  <c r="AV311" i="1"/>
  <c r="AV316" i="1"/>
  <c r="AV321" i="1"/>
  <c r="AV326" i="1"/>
  <c r="AU296" i="1"/>
  <c r="AU301" i="1"/>
  <c r="AU306" i="1"/>
  <c r="AU311" i="1"/>
  <c r="AU316" i="1"/>
  <c r="AU321" i="1"/>
  <c r="AU326" i="1"/>
  <c r="AX295" i="1"/>
  <c r="AX300" i="1"/>
  <c r="AX305" i="1"/>
  <c r="AX310" i="1"/>
  <c r="AX315" i="1"/>
  <c r="AX320" i="1"/>
  <c r="AX325" i="1"/>
  <c r="AW295" i="1"/>
  <c r="AW300" i="1"/>
  <c r="AW305" i="1"/>
  <c r="AW310" i="1"/>
  <c r="AW315" i="1"/>
  <c r="AW320" i="1"/>
  <c r="AW325" i="1"/>
  <c r="AV295" i="1"/>
  <c r="AV300" i="1"/>
  <c r="AV305" i="1"/>
  <c r="AV310" i="1"/>
  <c r="AV315" i="1"/>
  <c r="AV320" i="1"/>
  <c r="AV325" i="1"/>
  <c r="AU295" i="1"/>
  <c r="AU300" i="1"/>
  <c r="AU305" i="1"/>
  <c r="AU310" i="1"/>
  <c r="AU315" i="1"/>
  <c r="AU320" i="1"/>
  <c r="AU325" i="1"/>
  <c r="AX294" i="1"/>
  <c r="AX299" i="1"/>
  <c r="AX304" i="1"/>
  <c r="AX309" i="1"/>
  <c r="AX314" i="1"/>
  <c r="AX319" i="1"/>
  <c r="AX324" i="1"/>
  <c r="AW294" i="1"/>
  <c r="AW299" i="1"/>
  <c r="AW304" i="1"/>
  <c r="AW309" i="1"/>
  <c r="AW314" i="1"/>
  <c r="AW319" i="1"/>
  <c r="AW324" i="1"/>
  <c r="AV294" i="1"/>
  <c r="AV299" i="1"/>
  <c r="AV304" i="1"/>
  <c r="AV309" i="1"/>
  <c r="AV314" i="1"/>
  <c r="AV319" i="1"/>
  <c r="AV324" i="1"/>
  <c r="AU294" i="1"/>
  <c r="AU299" i="1"/>
  <c r="AU304" i="1"/>
  <c r="AU309" i="1"/>
  <c r="AU314" i="1"/>
  <c r="AU319" i="1"/>
  <c r="AU324" i="1"/>
  <c r="AX323" i="1"/>
  <c r="AW323" i="1"/>
  <c r="AV323" i="1"/>
  <c r="AU323" i="1"/>
  <c r="AX318" i="1"/>
  <c r="AW318" i="1"/>
  <c r="AV318" i="1"/>
  <c r="AU318" i="1"/>
  <c r="AX313" i="1"/>
  <c r="AW313" i="1"/>
  <c r="AV313" i="1"/>
  <c r="AU313" i="1"/>
  <c r="AX308" i="1"/>
  <c r="AW308" i="1"/>
  <c r="AV308" i="1"/>
  <c r="AU308" i="1"/>
  <c r="AX303" i="1"/>
  <c r="AW303" i="1"/>
  <c r="AV303" i="1"/>
  <c r="AU303" i="1"/>
  <c r="AX298" i="1"/>
  <c r="AW298" i="1"/>
  <c r="AV298" i="1"/>
  <c r="AU298" i="1"/>
  <c r="AX293" i="1"/>
  <c r="AW293" i="1"/>
  <c r="AV293" i="1"/>
  <c r="AU293" i="1"/>
  <c r="AX287" i="1"/>
  <c r="AW287" i="1"/>
  <c r="AV287" i="1"/>
  <c r="AU287" i="1"/>
  <c r="AX256" i="1"/>
  <c r="AX261" i="1"/>
  <c r="AX266" i="1"/>
  <c r="AX271" i="1"/>
  <c r="AX276" i="1"/>
  <c r="AX281" i="1"/>
  <c r="AX286" i="1"/>
  <c r="AW256" i="1"/>
  <c r="AW261" i="1"/>
  <c r="AW266" i="1"/>
  <c r="AW271" i="1"/>
  <c r="AW276" i="1"/>
  <c r="AW281" i="1"/>
  <c r="AW286" i="1"/>
  <c r="AV256" i="1"/>
  <c r="AV261" i="1"/>
  <c r="AV266" i="1"/>
  <c r="AV271" i="1"/>
  <c r="AV276" i="1"/>
  <c r="AV281" i="1"/>
  <c r="AV286" i="1"/>
  <c r="AU256" i="1"/>
  <c r="AU261" i="1"/>
  <c r="AU266" i="1"/>
  <c r="AU271" i="1"/>
  <c r="AU276" i="1"/>
  <c r="AU281" i="1"/>
  <c r="AU286" i="1"/>
  <c r="AX255" i="1"/>
  <c r="AX260" i="1"/>
  <c r="AX265" i="1"/>
  <c r="AX270" i="1"/>
  <c r="AX275" i="1"/>
  <c r="AX280" i="1"/>
  <c r="AX285" i="1"/>
  <c r="AW255" i="1"/>
  <c r="AW260" i="1"/>
  <c r="AW265" i="1"/>
  <c r="AW270" i="1"/>
  <c r="AW275" i="1"/>
  <c r="AW280" i="1"/>
  <c r="AW285" i="1"/>
  <c r="AV255" i="1"/>
  <c r="AV260" i="1"/>
  <c r="AV265" i="1"/>
  <c r="AV270" i="1"/>
  <c r="AV275" i="1"/>
  <c r="AV280" i="1"/>
  <c r="AV285" i="1"/>
  <c r="AU255" i="1"/>
  <c r="AU260" i="1"/>
  <c r="AU265" i="1"/>
  <c r="AU270" i="1"/>
  <c r="AU275" i="1"/>
  <c r="AU280" i="1"/>
  <c r="AU285" i="1"/>
  <c r="AX254" i="1"/>
  <c r="AX259" i="1"/>
  <c r="AX264" i="1"/>
  <c r="AX269" i="1"/>
  <c r="AX274" i="1"/>
  <c r="AX279" i="1"/>
  <c r="AX284" i="1"/>
  <c r="AW254" i="1"/>
  <c r="AW259" i="1"/>
  <c r="AW264" i="1"/>
  <c r="AW269" i="1"/>
  <c r="AW274" i="1"/>
  <c r="AW279" i="1"/>
  <c r="AW284" i="1"/>
  <c r="AV254" i="1"/>
  <c r="AV259" i="1"/>
  <c r="AV264" i="1"/>
  <c r="AV269" i="1"/>
  <c r="AV274" i="1"/>
  <c r="AV279" i="1"/>
  <c r="AV284" i="1"/>
  <c r="AU254" i="1"/>
  <c r="AU259" i="1"/>
  <c r="AU264" i="1"/>
  <c r="AU269" i="1"/>
  <c r="AU274" i="1"/>
  <c r="AU279" i="1"/>
  <c r="AU284" i="1"/>
  <c r="AX253" i="1"/>
  <c r="AX258" i="1"/>
  <c r="AX263" i="1"/>
  <c r="AX268" i="1"/>
  <c r="AX273" i="1"/>
  <c r="AX278" i="1"/>
  <c r="AX283" i="1"/>
  <c r="AW253" i="1"/>
  <c r="AW258" i="1"/>
  <c r="AW263" i="1"/>
  <c r="AW268" i="1"/>
  <c r="AW273" i="1"/>
  <c r="AW278" i="1"/>
  <c r="AW283" i="1"/>
  <c r="AV253" i="1"/>
  <c r="AV258" i="1"/>
  <c r="AV263" i="1"/>
  <c r="AV268" i="1"/>
  <c r="AV273" i="1"/>
  <c r="AV278" i="1"/>
  <c r="AV283" i="1"/>
  <c r="AU253" i="1"/>
  <c r="AU258" i="1"/>
  <c r="AU263" i="1"/>
  <c r="AU268" i="1"/>
  <c r="AU273" i="1"/>
  <c r="AU278" i="1"/>
  <c r="AU283" i="1"/>
  <c r="AX282" i="1"/>
  <c r="AW282" i="1"/>
  <c r="AV282" i="1"/>
  <c r="AU282" i="1"/>
  <c r="AX277" i="1"/>
  <c r="AW277" i="1"/>
  <c r="AV277" i="1"/>
  <c r="AU277" i="1"/>
  <c r="AX272" i="1"/>
  <c r="AW272" i="1"/>
  <c r="AV272" i="1"/>
  <c r="AU272" i="1"/>
  <c r="AX267" i="1"/>
  <c r="AW267" i="1"/>
  <c r="AV267" i="1"/>
  <c r="AU267" i="1"/>
  <c r="AX262" i="1"/>
  <c r="AW262" i="1"/>
  <c r="AV262" i="1"/>
  <c r="AU262" i="1"/>
  <c r="AX257" i="1"/>
  <c r="AW257" i="1"/>
  <c r="AV257" i="1"/>
  <c r="AU257" i="1"/>
  <c r="AX252" i="1"/>
  <c r="AW252" i="1"/>
  <c r="AV252" i="1"/>
  <c r="AU252" i="1"/>
  <c r="AX246" i="1"/>
  <c r="AW246" i="1"/>
  <c r="AV246" i="1"/>
  <c r="AU246" i="1"/>
  <c r="AX215" i="1"/>
  <c r="AX220" i="1"/>
  <c r="AX225" i="1"/>
  <c r="AX230" i="1"/>
  <c r="AX235" i="1"/>
  <c r="AX240" i="1"/>
  <c r="AX245" i="1"/>
  <c r="AW215" i="1"/>
  <c r="AW220" i="1"/>
  <c r="AW225" i="1"/>
  <c r="AW230" i="1"/>
  <c r="AW235" i="1"/>
  <c r="AW240" i="1"/>
  <c r="AW245" i="1"/>
  <c r="AV215" i="1"/>
  <c r="AV220" i="1"/>
  <c r="AV225" i="1"/>
  <c r="AV230" i="1"/>
  <c r="AV235" i="1"/>
  <c r="AV240" i="1"/>
  <c r="AV245" i="1"/>
  <c r="AU215" i="1"/>
  <c r="AU220" i="1"/>
  <c r="AU225" i="1"/>
  <c r="AU230" i="1"/>
  <c r="AU235" i="1"/>
  <c r="AU240" i="1"/>
  <c r="AU245" i="1"/>
  <c r="AX214" i="1"/>
  <c r="AX219" i="1"/>
  <c r="AX224" i="1"/>
  <c r="AX229" i="1"/>
  <c r="AX234" i="1"/>
  <c r="AX239" i="1"/>
  <c r="AX244" i="1"/>
  <c r="AW214" i="1"/>
  <c r="AW219" i="1"/>
  <c r="AW224" i="1"/>
  <c r="AW229" i="1"/>
  <c r="AW234" i="1"/>
  <c r="AW239" i="1"/>
  <c r="AW244" i="1"/>
  <c r="AV214" i="1"/>
  <c r="AV219" i="1"/>
  <c r="AV224" i="1"/>
  <c r="AV229" i="1"/>
  <c r="AV234" i="1"/>
  <c r="AV239" i="1"/>
  <c r="AV244" i="1"/>
  <c r="AU214" i="1"/>
  <c r="AU219" i="1"/>
  <c r="AU224" i="1"/>
  <c r="AU229" i="1"/>
  <c r="AU234" i="1"/>
  <c r="AU239" i="1"/>
  <c r="AU244" i="1"/>
  <c r="AX213" i="1"/>
  <c r="AX218" i="1"/>
  <c r="AX223" i="1"/>
  <c r="AX228" i="1"/>
  <c r="AX233" i="1"/>
  <c r="AX238" i="1"/>
  <c r="AX243" i="1"/>
  <c r="AW213" i="1"/>
  <c r="AW218" i="1"/>
  <c r="AW223" i="1"/>
  <c r="AW228" i="1"/>
  <c r="AW233" i="1"/>
  <c r="AW238" i="1"/>
  <c r="AW243" i="1"/>
  <c r="AV213" i="1"/>
  <c r="AV218" i="1"/>
  <c r="AV223" i="1"/>
  <c r="AV228" i="1"/>
  <c r="AV233" i="1"/>
  <c r="AV238" i="1"/>
  <c r="AV243" i="1"/>
  <c r="AU213" i="1"/>
  <c r="AU218" i="1"/>
  <c r="AU223" i="1"/>
  <c r="AU228" i="1"/>
  <c r="AU233" i="1"/>
  <c r="AU238" i="1"/>
  <c r="AU243" i="1"/>
  <c r="AX212" i="1"/>
  <c r="AX217" i="1"/>
  <c r="AX222" i="1"/>
  <c r="AX227" i="1"/>
  <c r="AX232" i="1"/>
  <c r="AX237" i="1"/>
  <c r="AX242" i="1"/>
  <c r="AW212" i="1"/>
  <c r="AW217" i="1"/>
  <c r="AW222" i="1"/>
  <c r="AW227" i="1"/>
  <c r="AW232" i="1"/>
  <c r="AW237" i="1"/>
  <c r="AW242" i="1"/>
  <c r="AV212" i="1"/>
  <c r="AV217" i="1"/>
  <c r="AV222" i="1"/>
  <c r="AV227" i="1"/>
  <c r="AV232" i="1"/>
  <c r="AV237" i="1"/>
  <c r="AV242" i="1"/>
  <c r="AU212" i="1"/>
  <c r="AU217" i="1"/>
  <c r="AU222" i="1"/>
  <c r="AU227" i="1"/>
  <c r="AU232" i="1"/>
  <c r="AU237" i="1"/>
  <c r="AU242" i="1"/>
  <c r="AX241" i="1"/>
  <c r="AW241" i="1"/>
  <c r="AV241" i="1"/>
  <c r="AU241" i="1"/>
  <c r="AX236" i="1"/>
  <c r="AW236" i="1"/>
  <c r="AV236" i="1"/>
  <c r="AU236" i="1"/>
  <c r="AX231" i="1"/>
  <c r="AW231" i="1"/>
  <c r="AV231" i="1"/>
  <c r="AU231" i="1"/>
  <c r="AX226" i="1"/>
  <c r="AW226" i="1"/>
  <c r="AV226" i="1"/>
  <c r="AU226" i="1"/>
  <c r="AX221" i="1"/>
  <c r="AW221" i="1"/>
  <c r="AV221" i="1"/>
  <c r="AU221" i="1"/>
  <c r="AX216" i="1"/>
  <c r="AW216" i="1"/>
  <c r="AV216" i="1"/>
  <c r="AU216" i="1"/>
  <c r="AX211" i="1"/>
  <c r="AW211" i="1"/>
  <c r="AV211" i="1"/>
  <c r="AU211" i="1"/>
  <c r="AX205" i="1"/>
  <c r="AW205" i="1"/>
  <c r="AV205" i="1"/>
  <c r="AU205" i="1"/>
  <c r="AX174" i="1"/>
  <c r="AX179" i="1"/>
  <c r="AX184" i="1"/>
  <c r="AX189" i="1"/>
  <c r="AX194" i="1"/>
  <c r="AX199" i="1"/>
  <c r="AX204" i="1"/>
  <c r="AW174" i="1"/>
  <c r="AW179" i="1"/>
  <c r="AW184" i="1"/>
  <c r="AW189" i="1"/>
  <c r="AW194" i="1"/>
  <c r="AW199" i="1"/>
  <c r="AW204" i="1"/>
  <c r="AV174" i="1"/>
  <c r="AV179" i="1"/>
  <c r="AV184" i="1"/>
  <c r="AV189" i="1"/>
  <c r="AV194" i="1"/>
  <c r="AV199" i="1"/>
  <c r="AV204" i="1"/>
  <c r="AU174" i="1"/>
  <c r="AU179" i="1"/>
  <c r="AU184" i="1"/>
  <c r="AU189" i="1"/>
  <c r="AU194" i="1"/>
  <c r="AU199" i="1"/>
  <c r="AU204" i="1"/>
  <c r="AX173" i="1"/>
  <c r="AX178" i="1"/>
  <c r="AX183" i="1"/>
  <c r="AX188" i="1"/>
  <c r="AX193" i="1"/>
  <c r="AX198" i="1"/>
  <c r="AX203" i="1"/>
  <c r="AW173" i="1"/>
  <c r="AW178" i="1"/>
  <c r="AW183" i="1"/>
  <c r="AW188" i="1"/>
  <c r="AW193" i="1"/>
  <c r="AW198" i="1"/>
  <c r="AW203" i="1"/>
  <c r="AV173" i="1"/>
  <c r="AV178" i="1"/>
  <c r="AV183" i="1"/>
  <c r="AV188" i="1"/>
  <c r="AV193" i="1"/>
  <c r="AV198" i="1"/>
  <c r="AV203" i="1"/>
  <c r="AU173" i="1"/>
  <c r="AU178" i="1"/>
  <c r="AU183" i="1"/>
  <c r="AU188" i="1"/>
  <c r="AU193" i="1"/>
  <c r="AU198" i="1"/>
  <c r="AU203" i="1"/>
  <c r="AX172" i="1"/>
  <c r="AX177" i="1"/>
  <c r="AX182" i="1"/>
  <c r="AX187" i="1"/>
  <c r="AX192" i="1"/>
  <c r="AX197" i="1"/>
  <c r="AX202" i="1"/>
  <c r="AW172" i="1"/>
  <c r="AW177" i="1"/>
  <c r="AW182" i="1"/>
  <c r="AW187" i="1"/>
  <c r="AW192" i="1"/>
  <c r="AW197" i="1"/>
  <c r="AW202" i="1"/>
  <c r="AV172" i="1"/>
  <c r="AV177" i="1"/>
  <c r="AV182" i="1"/>
  <c r="AV187" i="1"/>
  <c r="AV192" i="1"/>
  <c r="AV197" i="1"/>
  <c r="AV202" i="1"/>
  <c r="AU172" i="1"/>
  <c r="AU177" i="1"/>
  <c r="AU182" i="1"/>
  <c r="AU187" i="1"/>
  <c r="AU192" i="1"/>
  <c r="AU197" i="1"/>
  <c r="AU202" i="1"/>
  <c r="AX171" i="1"/>
  <c r="AX176" i="1"/>
  <c r="AX181" i="1"/>
  <c r="AX186" i="1"/>
  <c r="AX191" i="1"/>
  <c r="AX196" i="1"/>
  <c r="AX201" i="1"/>
  <c r="AW171" i="1"/>
  <c r="AW176" i="1"/>
  <c r="AW181" i="1"/>
  <c r="AW186" i="1"/>
  <c r="AW191" i="1"/>
  <c r="AW196" i="1"/>
  <c r="AW201" i="1"/>
  <c r="AV171" i="1"/>
  <c r="AV176" i="1"/>
  <c r="AV181" i="1"/>
  <c r="AV186" i="1"/>
  <c r="AV191" i="1"/>
  <c r="AV196" i="1"/>
  <c r="AV201" i="1"/>
  <c r="AU171" i="1"/>
  <c r="AU176" i="1"/>
  <c r="AU181" i="1"/>
  <c r="AU186" i="1"/>
  <c r="AU191" i="1"/>
  <c r="AU196" i="1"/>
  <c r="AU201" i="1"/>
  <c r="AX200" i="1"/>
  <c r="AW200" i="1"/>
  <c r="AV200" i="1"/>
  <c r="AU200" i="1"/>
  <c r="AX195" i="1"/>
  <c r="AW195" i="1"/>
  <c r="AV195" i="1"/>
  <c r="AU195" i="1"/>
  <c r="AX190" i="1"/>
  <c r="AW190" i="1"/>
  <c r="AV190" i="1"/>
  <c r="AU190" i="1"/>
  <c r="AX185" i="1"/>
  <c r="AW185" i="1"/>
  <c r="AV185" i="1"/>
  <c r="AU185" i="1"/>
  <c r="AX180" i="1"/>
  <c r="AW180" i="1"/>
  <c r="AV180" i="1"/>
  <c r="AU180" i="1"/>
  <c r="AX175" i="1"/>
  <c r="AW175" i="1"/>
  <c r="AV175" i="1"/>
  <c r="AU175" i="1"/>
  <c r="AX170" i="1"/>
  <c r="AW170" i="1"/>
  <c r="AV170" i="1"/>
  <c r="AU170" i="1"/>
  <c r="AX164" i="1"/>
  <c r="AW164" i="1"/>
  <c r="AV164" i="1"/>
  <c r="AU164" i="1"/>
  <c r="AX133" i="1"/>
  <c r="AX138" i="1"/>
  <c r="AX143" i="1"/>
  <c r="AX148" i="1"/>
  <c r="AX153" i="1"/>
  <c r="AX158" i="1"/>
  <c r="AX163" i="1"/>
  <c r="AW133" i="1"/>
  <c r="AW138" i="1"/>
  <c r="AW143" i="1"/>
  <c r="AW148" i="1"/>
  <c r="AW153" i="1"/>
  <c r="AW158" i="1"/>
  <c r="AW163" i="1"/>
  <c r="AV133" i="1"/>
  <c r="AV138" i="1"/>
  <c r="AV143" i="1"/>
  <c r="AV148" i="1"/>
  <c r="AV153" i="1"/>
  <c r="AV158" i="1"/>
  <c r="AV163" i="1"/>
  <c r="AU133" i="1"/>
  <c r="AU138" i="1"/>
  <c r="AU143" i="1"/>
  <c r="AU148" i="1"/>
  <c r="AU153" i="1"/>
  <c r="AU158" i="1"/>
  <c r="AU163" i="1"/>
  <c r="AX132" i="1"/>
  <c r="AX137" i="1"/>
  <c r="AX142" i="1"/>
  <c r="AX147" i="1"/>
  <c r="AX152" i="1"/>
  <c r="AX157" i="1"/>
  <c r="AX162" i="1"/>
  <c r="AW132" i="1"/>
  <c r="AW137" i="1"/>
  <c r="AW142" i="1"/>
  <c r="AW147" i="1"/>
  <c r="AW152" i="1"/>
  <c r="AW157" i="1"/>
  <c r="AW162" i="1"/>
  <c r="AV132" i="1"/>
  <c r="AV137" i="1"/>
  <c r="AV142" i="1"/>
  <c r="AV147" i="1"/>
  <c r="AV152" i="1"/>
  <c r="AV157" i="1"/>
  <c r="AV162" i="1"/>
  <c r="AU132" i="1"/>
  <c r="AU137" i="1"/>
  <c r="AU142" i="1"/>
  <c r="AU147" i="1"/>
  <c r="AU152" i="1"/>
  <c r="AU157" i="1"/>
  <c r="AU162" i="1"/>
  <c r="AX131" i="1"/>
  <c r="AX136" i="1"/>
  <c r="AX141" i="1"/>
  <c r="AX146" i="1"/>
  <c r="AX151" i="1"/>
  <c r="AX156" i="1"/>
  <c r="AX161" i="1"/>
  <c r="AW131" i="1"/>
  <c r="AW136" i="1"/>
  <c r="AW141" i="1"/>
  <c r="AW146" i="1"/>
  <c r="AW151" i="1"/>
  <c r="AW156" i="1"/>
  <c r="AW161" i="1"/>
  <c r="AV131" i="1"/>
  <c r="AV136" i="1"/>
  <c r="AV141" i="1"/>
  <c r="AV146" i="1"/>
  <c r="AV151" i="1"/>
  <c r="AV156" i="1"/>
  <c r="AV161" i="1"/>
  <c r="AU131" i="1"/>
  <c r="AU136" i="1"/>
  <c r="AU141" i="1"/>
  <c r="AU146" i="1"/>
  <c r="AU151" i="1"/>
  <c r="AU156" i="1"/>
  <c r="AU161" i="1"/>
  <c r="AX130" i="1"/>
  <c r="AX135" i="1"/>
  <c r="AX140" i="1"/>
  <c r="AX145" i="1"/>
  <c r="AX150" i="1"/>
  <c r="AX155" i="1"/>
  <c r="AX160" i="1"/>
  <c r="AW130" i="1"/>
  <c r="AW135" i="1"/>
  <c r="AW140" i="1"/>
  <c r="AW145" i="1"/>
  <c r="AW150" i="1"/>
  <c r="AW155" i="1"/>
  <c r="AW160" i="1"/>
  <c r="AV130" i="1"/>
  <c r="AV135" i="1"/>
  <c r="AV140" i="1"/>
  <c r="AV145" i="1"/>
  <c r="AV150" i="1"/>
  <c r="AV155" i="1"/>
  <c r="AV160" i="1"/>
  <c r="AU130" i="1"/>
  <c r="AU135" i="1"/>
  <c r="AU140" i="1"/>
  <c r="AU145" i="1"/>
  <c r="AU150" i="1"/>
  <c r="AU155" i="1"/>
  <c r="AU160" i="1"/>
  <c r="AX159" i="1"/>
  <c r="AW159" i="1"/>
  <c r="AV159" i="1"/>
  <c r="AU159" i="1"/>
  <c r="AX154" i="1"/>
  <c r="AW154" i="1"/>
  <c r="AV154" i="1"/>
  <c r="AU154" i="1"/>
  <c r="AX149" i="1"/>
  <c r="AW149" i="1"/>
  <c r="AV149" i="1"/>
  <c r="AU149" i="1"/>
  <c r="AX144" i="1"/>
  <c r="AW144" i="1"/>
  <c r="AV144" i="1"/>
  <c r="AU144" i="1"/>
  <c r="AX139" i="1"/>
  <c r="AW139" i="1"/>
  <c r="AV139" i="1"/>
  <c r="AU139" i="1"/>
  <c r="AX134" i="1"/>
  <c r="AW134" i="1"/>
  <c r="AV134" i="1"/>
  <c r="AU134" i="1"/>
  <c r="AX129" i="1"/>
  <c r="AW129" i="1"/>
  <c r="AV129" i="1"/>
  <c r="AU129" i="1"/>
  <c r="AX123" i="1"/>
  <c r="AW123" i="1"/>
  <c r="AV123" i="1"/>
  <c r="AU123" i="1"/>
  <c r="AX92" i="1"/>
  <c r="AX97" i="1"/>
  <c r="AX102" i="1"/>
  <c r="AX107" i="1"/>
  <c r="AX112" i="1"/>
  <c r="AX117" i="1"/>
  <c r="AX122" i="1"/>
  <c r="AW92" i="1"/>
  <c r="AW97" i="1"/>
  <c r="AW102" i="1"/>
  <c r="AW107" i="1"/>
  <c r="AW112" i="1"/>
  <c r="AW117" i="1"/>
  <c r="AW122" i="1"/>
  <c r="AV92" i="1"/>
  <c r="AV97" i="1"/>
  <c r="AV102" i="1"/>
  <c r="AV107" i="1"/>
  <c r="AV112" i="1"/>
  <c r="AV117" i="1"/>
  <c r="AV122" i="1"/>
  <c r="AU92" i="1"/>
  <c r="AU97" i="1"/>
  <c r="AU102" i="1"/>
  <c r="AU107" i="1"/>
  <c r="AU112" i="1"/>
  <c r="AU117" i="1"/>
  <c r="AU122" i="1"/>
  <c r="AX91" i="1"/>
  <c r="AX96" i="1"/>
  <c r="AX101" i="1"/>
  <c r="AX106" i="1"/>
  <c r="AX111" i="1"/>
  <c r="AX116" i="1"/>
  <c r="AX121" i="1"/>
  <c r="AW91" i="1"/>
  <c r="AW96" i="1"/>
  <c r="AW101" i="1"/>
  <c r="AW106" i="1"/>
  <c r="AW111" i="1"/>
  <c r="AW116" i="1"/>
  <c r="AW121" i="1"/>
  <c r="AV91" i="1"/>
  <c r="AV96" i="1"/>
  <c r="AV101" i="1"/>
  <c r="AV106" i="1"/>
  <c r="AV111" i="1"/>
  <c r="AV116" i="1"/>
  <c r="AV121" i="1"/>
  <c r="AU91" i="1"/>
  <c r="AU96" i="1"/>
  <c r="AU101" i="1"/>
  <c r="AU106" i="1"/>
  <c r="AU111" i="1"/>
  <c r="AU116" i="1"/>
  <c r="AU121" i="1"/>
  <c r="AX90" i="1"/>
  <c r="AX95" i="1"/>
  <c r="AX100" i="1"/>
  <c r="AX105" i="1"/>
  <c r="AX110" i="1"/>
  <c r="AX115" i="1"/>
  <c r="AX120" i="1"/>
  <c r="AW90" i="1"/>
  <c r="AW95" i="1"/>
  <c r="AW100" i="1"/>
  <c r="AW105" i="1"/>
  <c r="AW110" i="1"/>
  <c r="AW115" i="1"/>
  <c r="AW120" i="1"/>
  <c r="AV90" i="1"/>
  <c r="AV95" i="1"/>
  <c r="AV100" i="1"/>
  <c r="AV105" i="1"/>
  <c r="AV110" i="1"/>
  <c r="AV115" i="1"/>
  <c r="AV120" i="1"/>
  <c r="AU90" i="1"/>
  <c r="AU95" i="1"/>
  <c r="AU100" i="1"/>
  <c r="AU105" i="1"/>
  <c r="AU110" i="1"/>
  <c r="AU115" i="1"/>
  <c r="AU120" i="1"/>
  <c r="AX89" i="1"/>
  <c r="AX94" i="1"/>
  <c r="AX99" i="1"/>
  <c r="AX104" i="1"/>
  <c r="AX109" i="1"/>
  <c r="AX114" i="1"/>
  <c r="AX119" i="1"/>
  <c r="AW89" i="1"/>
  <c r="AW94" i="1"/>
  <c r="AW99" i="1"/>
  <c r="AW104" i="1"/>
  <c r="AW109" i="1"/>
  <c r="AW114" i="1"/>
  <c r="AW119" i="1"/>
  <c r="AV89" i="1"/>
  <c r="AV94" i="1"/>
  <c r="AV99" i="1"/>
  <c r="AV104" i="1"/>
  <c r="AV109" i="1"/>
  <c r="AV114" i="1"/>
  <c r="AV119" i="1"/>
  <c r="AU89" i="1"/>
  <c r="AU94" i="1"/>
  <c r="AU99" i="1"/>
  <c r="AU104" i="1"/>
  <c r="AU109" i="1"/>
  <c r="AU114" i="1"/>
  <c r="AU119" i="1"/>
  <c r="AX118" i="1"/>
  <c r="AW118" i="1"/>
  <c r="AV118" i="1"/>
  <c r="AU118" i="1"/>
  <c r="AX113" i="1"/>
  <c r="AW113" i="1"/>
  <c r="AV113" i="1"/>
  <c r="AU113" i="1"/>
  <c r="AX108" i="1"/>
  <c r="AW108" i="1"/>
  <c r="AV108" i="1"/>
  <c r="AU108" i="1"/>
  <c r="AX103" i="1"/>
  <c r="AW103" i="1"/>
  <c r="AV103" i="1"/>
  <c r="AU103" i="1"/>
  <c r="AX98" i="1"/>
  <c r="AW98" i="1"/>
  <c r="AV98" i="1"/>
  <c r="AU98" i="1"/>
  <c r="AX93" i="1"/>
  <c r="AW93" i="1"/>
  <c r="AV93" i="1"/>
  <c r="AU93" i="1"/>
  <c r="AX88" i="1"/>
  <c r="AW88" i="1"/>
  <c r="AV88" i="1"/>
  <c r="AU88" i="1"/>
  <c r="AX82" i="1"/>
  <c r="AW82" i="1"/>
  <c r="AV82" i="1"/>
  <c r="AU82" i="1"/>
  <c r="AX51" i="1"/>
  <c r="AX56" i="1"/>
  <c r="AX61" i="1"/>
  <c r="AX66" i="1"/>
  <c r="AX71" i="1"/>
  <c r="AX76" i="1"/>
  <c r="AX81" i="1"/>
  <c r="AW51" i="1"/>
  <c r="AW56" i="1"/>
  <c r="AW61" i="1"/>
  <c r="AW66" i="1"/>
  <c r="AW71" i="1"/>
  <c r="AW76" i="1"/>
  <c r="AW81" i="1"/>
  <c r="AV51" i="1"/>
  <c r="AV56" i="1"/>
  <c r="AV61" i="1"/>
  <c r="AV66" i="1"/>
  <c r="AV71" i="1"/>
  <c r="AV76" i="1"/>
  <c r="AV81" i="1"/>
  <c r="AU51" i="1"/>
  <c r="AU56" i="1"/>
  <c r="AU61" i="1"/>
  <c r="AU66" i="1"/>
  <c r="AU71" i="1"/>
  <c r="AU76" i="1"/>
  <c r="AU81" i="1"/>
  <c r="AX50" i="1"/>
  <c r="AX55" i="1"/>
  <c r="AX60" i="1"/>
  <c r="AX65" i="1"/>
  <c r="AX70" i="1"/>
  <c r="AX75" i="1"/>
  <c r="AX80" i="1"/>
  <c r="AW50" i="1"/>
  <c r="AW55" i="1"/>
  <c r="AW60" i="1"/>
  <c r="AW65" i="1"/>
  <c r="AW70" i="1"/>
  <c r="AW75" i="1"/>
  <c r="AW80" i="1"/>
  <c r="AV50" i="1"/>
  <c r="AV55" i="1"/>
  <c r="AV60" i="1"/>
  <c r="AV65" i="1"/>
  <c r="AV70" i="1"/>
  <c r="AV75" i="1"/>
  <c r="AV80" i="1"/>
  <c r="AU50" i="1"/>
  <c r="AU55" i="1"/>
  <c r="AU60" i="1"/>
  <c r="AU65" i="1"/>
  <c r="AU70" i="1"/>
  <c r="AU75" i="1"/>
  <c r="AU80" i="1"/>
  <c r="AX49" i="1"/>
  <c r="AX54" i="1"/>
  <c r="AX59" i="1"/>
  <c r="AX64" i="1"/>
  <c r="AX69" i="1"/>
  <c r="AX74" i="1"/>
  <c r="AX79" i="1"/>
  <c r="AW49" i="1"/>
  <c r="AW54" i="1"/>
  <c r="AW59" i="1"/>
  <c r="AW64" i="1"/>
  <c r="AW69" i="1"/>
  <c r="AW74" i="1"/>
  <c r="AW79" i="1"/>
  <c r="AV49" i="1"/>
  <c r="AV54" i="1"/>
  <c r="AV59" i="1"/>
  <c r="AV64" i="1"/>
  <c r="AV69" i="1"/>
  <c r="AV74" i="1"/>
  <c r="AV79" i="1"/>
  <c r="AU49" i="1"/>
  <c r="AU54" i="1"/>
  <c r="AU59" i="1"/>
  <c r="AU64" i="1"/>
  <c r="AU69" i="1"/>
  <c r="AU74" i="1"/>
  <c r="AU79" i="1"/>
  <c r="AX48" i="1"/>
  <c r="AX53" i="1"/>
  <c r="AX58" i="1"/>
  <c r="AX63" i="1"/>
  <c r="AW48" i="1"/>
  <c r="AW53" i="1"/>
  <c r="AW58" i="1"/>
  <c r="AW63" i="1"/>
  <c r="AW68" i="1"/>
  <c r="AW73" i="1"/>
  <c r="AW78" i="1"/>
  <c r="AV48" i="1"/>
  <c r="AV53" i="1"/>
  <c r="AV58" i="1"/>
  <c r="AV63" i="1"/>
  <c r="AV68" i="1"/>
  <c r="AV73" i="1"/>
  <c r="AV78" i="1"/>
  <c r="AU48" i="1"/>
  <c r="AU53" i="1"/>
  <c r="AU58" i="1"/>
  <c r="AU63" i="1"/>
  <c r="AU68" i="1"/>
  <c r="AU73" i="1"/>
  <c r="AU78" i="1"/>
  <c r="AX77" i="1"/>
  <c r="AW77" i="1"/>
  <c r="AV77" i="1"/>
  <c r="AU77" i="1"/>
  <c r="AX72" i="1"/>
  <c r="AW72" i="1"/>
  <c r="AV72" i="1"/>
  <c r="AU72" i="1"/>
  <c r="AX67" i="1"/>
  <c r="AW67" i="1"/>
  <c r="AV67" i="1"/>
  <c r="AU67" i="1"/>
  <c r="AX62" i="1"/>
  <c r="AW62" i="1"/>
  <c r="AV62" i="1"/>
  <c r="AU62" i="1"/>
  <c r="AX57" i="1"/>
  <c r="AW57" i="1"/>
  <c r="AV57" i="1"/>
  <c r="AU57" i="1"/>
  <c r="AX52" i="1"/>
  <c r="AW52" i="1"/>
  <c r="AV52" i="1"/>
  <c r="AU52" i="1"/>
  <c r="AX47" i="1"/>
  <c r="AW47" i="1"/>
  <c r="AV47" i="1"/>
  <c r="AU47" i="1"/>
  <c r="AX41" i="1"/>
  <c r="AW41" i="1"/>
  <c r="AV41" i="1"/>
  <c r="AU41" i="1"/>
  <c r="AX36" i="1"/>
  <c r="AW36" i="1"/>
  <c r="AV36" i="1"/>
  <c r="AU36" i="1"/>
  <c r="AX31" i="1"/>
  <c r="AW31" i="1"/>
  <c r="AV31" i="1"/>
  <c r="AU31" i="1"/>
  <c r="AX26" i="1"/>
  <c r="AW26" i="1"/>
  <c r="AV26" i="1"/>
  <c r="AU26" i="1"/>
  <c r="AX21" i="1"/>
  <c r="AW21" i="1"/>
  <c r="AV21" i="1"/>
  <c r="AU21" i="1"/>
  <c r="AX16" i="1"/>
  <c r="AW16" i="1"/>
  <c r="AV16" i="1"/>
  <c r="AU16" i="1"/>
  <c r="AX11" i="1"/>
  <c r="AW11" i="1"/>
  <c r="AV11" i="1"/>
  <c r="AU11" i="1"/>
  <c r="AS439" i="1"/>
  <c r="AR439" i="1"/>
  <c r="AQ439" i="1"/>
  <c r="AP439" i="1"/>
  <c r="AS434" i="1"/>
  <c r="AR434" i="1"/>
  <c r="AQ434" i="1"/>
  <c r="AP434" i="1"/>
  <c r="AS429" i="1"/>
  <c r="AR429" i="1"/>
  <c r="AQ429" i="1"/>
  <c r="AP429" i="1"/>
  <c r="AS424" i="1"/>
  <c r="AR424" i="1"/>
  <c r="AQ424" i="1"/>
  <c r="AP424" i="1"/>
  <c r="AS419" i="1"/>
  <c r="AR419" i="1"/>
  <c r="AQ419" i="1"/>
  <c r="AP419" i="1"/>
  <c r="AS414" i="1"/>
  <c r="AR414" i="1"/>
  <c r="AQ414" i="1"/>
  <c r="AP414" i="1"/>
  <c r="AS408" i="1"/>
  <c r="AR408" i="1"/>
  <c r="AQ408" i="1"/>
  <c r="AP408" i="1"/>
  <c r="AS403" i="1"/>
  <c r="AR403" i="1"/>
  <c r="AQ403" i="1"/>
  <c r="AP403" i="1"/>
  <c r="AS398" i="1"/>
  <c r="AR398" i="1"/>
  <c r="AQ398" i="1"/>
  <c r="AP398" i="1"/>
  <c r="AS393" i="1"/>
  <c r="AR393" i="1"/>
  <c r="AQ393" i="1"/>
  <c r="AP393" i="1"/>
  <c r="AS388" i="1"/>
  <c r="AR388" i="1"/>
  <c r="AQ388" i="1"/>
  <c r="AP388" i="1"/>
  <c r="AS383" i="1"/>
  <c r="AR383" i="1"/>
  <c r="AQ383" i="1"/>
  <c r="AP383" i="1"/>
  <c r="AS378" i="1"/>
  <c r="AR378" i="1"/>
  <c r="AQ378" i="1"/>
  <c r="AP378" i="1"/>
  <c r="AS373" i="1"/>
  <c r="AR373" i="1"/>
  <c r="AQ373" i="1"/>
  <c r="AP373" i="1"/>
  <c r="AS367" i="1"/>
  <c r="AR367" i="1"/>
  <c r="AQ367" i="1"/>
  <c r="AP367" i="1"/>
  <c r="AS362" i="1"/>
  <c r="AR362" i="1"/>
  <c r="AQ362" i="1"/>
  <c r="AP362" i="1"/>
  <c r="AS357" i="1"/>
  <c r="AR357" i="1"/>
  <c r="AQ357" i="1"/>
  <c r="AP357" i="1"/>
  <c r="AS352" i="1"/>
  <c r="AR352" i="1"/>
  <c r="AQ352" i="1"/>
  <c r="AP352" i="1"/>
  <c r="AS347" i="1"/>
  <c r="AR347" i="1"/>
  <c r="AQ347" i="1"/>
  <c r="AP347" i="1"/>
  <c r="AS342" i="1"/>
  <c r="AR342" i="1"/>
  <c r="AQ342" i="1"/>
  <c r="AP342" i="1"/>
  <c r="AS337" i="1"/>
  <c r="AR337" i="1"/>
  <c r="AQ337" i="1"/>
  <c r="AP337" i="1"/>
  <c r="AS332" i="1"/>
  <c r="AR332" i="1"/>
  <c r="AQ332" i="1"/>
  <c r="AP332" i="1"/>
  <c r="AS326" i="1"/>
  <c r="AR326" i="1"/>
  <c r="AQ326" i="1"/>
  <c r="AP326" i="1"/>
  <c r="AS321" i="1"/>
  <c r="AR321" i="1"/>
  <c r="AQ321" i="1"/>
  <c r="AP321" i="1"/>
  <c r="AS316" i="1"/>
  <c r="AR316" i="1"/>
  <c r="AQ316" i="1"/>
  <c r="AP316" i="1"/>
  <c r="AS311" i="1"/>
  <c r="AR311" i="1"/>
  <c r="AQ311" i="1"/>
  <c r="AP311" i="1"/>
  <c r="AS306" i="1"/>
  <c r="AR306" i="1"/>
  <c r="AQ306" i="1"/>
  <c r="AP306" i="1"/>
  <c r="AS301" i="1"/>
  <c r="AR301" i="1"/>
  <c r="AQ301" i="1"/>
  <c r="AP301" i="1"/>
  <c r="AS296" i="1"/>
  <c r="AR296" i="1"/>
  <c r="AQ296" i="1"/>
  <c r="AP296" i="1"/>
  <c r="AS291" i="1"/>
  <c r="AR291" i="1"/>
  <c r="AQ291" i="1"/>
  <c r="AP291" i="1"/>
  <c r="AS285" i="1"/>
  <c r="AR285" i="1"/>
  <c r="AQ285" i="1"/>
  <c r="AP285" i="1"/>
  <c r="AS280" i="1"/>
  <c r="AR280" i="1"/>
  <c r="AQ280" i="1"/>
  <c r="AP280" i="1"/>
  <c r="AS275" i="1"/>
  <c r="AR275" i="1"/>
  <c r="AQ275" i="1"/>
  <c r="AP275" i="1"/>
  <c r="AS270" i="1"/>
  <c r="AR270" i="1"/>
  <c r="AQ270" i="1"/>
  <c r="AP270" i="1"/>
  <c r="AS265" i="1"/>
  <c r="AR265" i="1"/>
  <c r="AQ265" i="1"/>
  <c r="AP265" i="1"/>
  <c r="AS260" i="1"/>
  <c r="AR260" i="1"/>
  <c r="AQ260" i="1"/>
  <c r="AP260" i="1"/>
  <c r="AS255" i="1"/>
  <c r="AR255" i="1"/>
  <c r="AQ255" i="1"/>
  <c r="AP255" i="1"/>
  <c r="AS250" i="1"/>
  <c r="AR250" i="1"/>
  <c r="AQ250" i="1"/>
  <c r="AP250" i="1"/>
  <c r="AS244" i="1"/>
  <c r="AR244" i="1"/>
  <c r="AQ244" i="1"/>
  <c r="AP244" i="1"/>
  <c r="AS239" i="1"/>
  <c r="AR239" i="1"/>
  <c r="AQ239" i="1"/>
  <c r="AP239" i="1"/>
  <c r="AS234" i="1"/>
  <c r="AR234" i="1"/>
  <c r="AQ234" i="1"/>
  <c r="AP234" i="1"/>
  <c r="AS229" i="1"/>
  <c r="AR229" i="1"/>
  <c r="AQ229" i="1"/>
  <c r="AP229" i="1"/>
  <c r="AS224" i="1"/>
  <c r="AR224" i="1"/>
  <c r="AQ224" i="1"/>
  <c r="AP224" i="1"/>
  <c r="AS219" i="1"/>
  <c r="AR219" i="1"/>
  <c r="AQ219" i="1"/>
  <c r="AP219" i="1"/>
  <c r="AS214" i="1"/>
  <c r="AR214" i="1"/>
  <c r="AQ214" i="1"/>
  <c r="AP214" i="1"/>
  <c r="AS209" i="1"/>
  <c r="AR209" i="1"/>
  <c r="AQ209" i="1"/>
  <c r="AP209" i="1"/>
  <c r="AS203" i="1"/>
  <c r="AR203" i="1"/>
  <c r="AQ203" i="1"/>
  <c r="AP203" i="1"/>
  <c r="AS198" i="1"/>
  <c r="AR198" i="1"/>
  <c r="AQ198" i="1"/>
  <c r="AP198" i="1"/>
  <c r="AS193" i="1"/>
  <c r="AR193" i="1"/>
  <c r="AQ193" i="1"/>
  <c r="AP193" i="1"/>
  <c r="AS188" i="1"/>
  <c r="AR188" i="1"/>
  <c r="AQ188" i="1"/>
  <c r="AP188" i="1"/>
  <c r="AS183" i="1"/>
  <c r="AR183" i="1"/>
  <c r="AQ183" i="1"/>
  <c r="AP183" i="1"/>
  <c r="AS178" i="1"/>
  <c r="AR178" i="1"/>
  <c r="AQ178" i="1"/>
  <c r="AP178" i="1"/>
  <c r="AS173" i="1"/>
  <c r="AR173" i="1"/>
  <c r="AQ173" i="1"/>
  <c r="AP173" i="1"/>
  <c r="AS168" i="1"/>
  <c r="AR168" i="1"/>
  <c r="AQ168" i="1"/>
  <c r="AP168" i="1"/>
  <c r="AS162" i="1"/>
  <c r="AR162" i="1"/>
  <c r="AQ162" i="1"/>
  <c r="AP162" i="1"/>
  <c r="AS157" i="1"/>
  <c r="AR157" i="1"/>
  <c r="AQ157" i="1"/>
  <c r="AP157" i="1"/>
  <c r="AS152" i="1"/>
  <c r="AR152" i="1"/>
  <c r="AQ152" i="1"/>
  <c r="AP152" i="1"/>
  <c r="AS147" i="1"/>
  <c r="AR147" i="1"/>
  <c r="AQ147" i="1"/>
  <c r="AP147" i="1"/>
  <c r="AS142" i="1"/>
  <c r="AR142" i="1"/>
  <c r="AQ142" i="1"/>
  <c r="AP142" i="1"/>
  <c r="AS137" i="1"/>
  <c r="AR137" i="1"/>
  <c r="AQ137" i="1"/>
  <c r="AP137" i="1"/>
  <c r="AS132" i="1"/>
  <c r="AR132" i="1"/>
  <c r="AQ132" i="1"/>
  <c r="AP132" i="1"/>
  <c r="AS127" i="1"/>
  <c r="AR127" i="1"/>
  <c r="AQ127" i="1"/>
  <c r="AP127" i="1"/>
  <c r="AS121" i="1"/>
  <c r="AR121" i="1"/>
  <c r="AQ121" i="1"/>
  <c r="AP121" i="1"/>
  <c r="AS116" i="1"/>
  <c r="AR116" i="1"/>
  <c r="AQ116" i="1"/>
  <c r="AP116" i="1"/>
  <c r="AS111" i="1"/>
  <c r="AR111" i="1"/>
  <c r="AQ111" i="1"/>
  <c r="AP111" i="1"/>
  <c r="AS106" i="1"/>
  <c r="AR106" i="1"/>
  <c r="AQ106" i="1"/>
  <c r="AP106" i="1"/>
  <c r="AS101" i="1"/>
  <c r="AR101" i="1"/>
  <c r="AQ101" i="1"/>
  <c r="AP101" i="1"/>
  <c r="AS96" i="1"/>
  <c r="AR96" i="1"/>
  <c r="AQ96" i="1"/>
  <c r="AP96" i="1"/>
  <c r="AS91" i="1"/>
  <c r="AR91" i="1"/>
  <c r="AQ91" i="1"/>
  <c r="AP91" i="1"/>
  <c r="AS86" i="1"/>
  <c r="AR86" i="1"/>
  <c r="AQ86" i="1"/>
  <c r="AP86" i="1"/>
  <c r="AS80" i="1"/>
  <c r="AR80" i="1"/>
  <c r="AQ80" i="1"/>
  <c r="AP80" i="1"/>
  <c r="AS75" i="1"/>
  <c r="AR75" i="1"/>
  <c r="AQ75" i="1"/>
  <c r="AP75" i="1"/>
  <c r="AS70" i="1"/>
  <c r="AR70" i="1"/>
  <c r="AQ70" i="1"/>
  <c r="AP70" i="1"/>
  <c r="AS65" i="1"/>
  <c r="AR65" i="1"/>
  <c r="AQ65" i="1"/>
  <c r="AP65" i="1"/>
  <c r="AS60" i="1"/>
  <c r="AR60" i="1"/>
  <c r="AQ60" i="1"/>
  <c r="AP60" i="1"/>
  <c r="AS55" i="1"/>
  <c r="AR55" i="1"/>
  <c r="AQ55" i="1"/>
  <c r="AP55" i="1"/>
  <c r="AS50" i="1"/>
  <c r="AR50" i="1"/>
  <c r="AQ50" i="1"/>
  <c r="AP50" i="1"/>
  <c r="AS45" i="1"/>
  <c r="AR45" i="1"/>
  <c r="AQ45" i="1"/>
  <c r="AP45" i="1"/>
  <c r="AS39" i="1"/>
  <c r="AR39" i="1"/>
  <c r="AQ39" i="1"/>
  <c r="AP39" i="1"/>
  <c r="AS34" i="1"/>
  <c r="AR34" i="1"/>
  <c r="AQ34" i="1"/>
  <c r="AP34" i="1"/>
  <c r="AS29" i="1"/>
  <c r="AR29" i="1"/>
  <c r="AQ29" i="1"/>
  <c r="AP29" i="1"/>
  <c r="AS24" i="1"/>
  <c r="AR24" i="1"/>
  <c r="AQ24" i="1"/>
  <c r="AP24" i="1"/>
  <c r="AS19" i="1"/>
  <c r="AR19" i="1"/>
  <c r="AQ19" i="1"/>
  <c r="AP19" i="1"/>
  <c r="AS14" i="1"/>
  <c r="AR14" i="1"/>
  <c r="AQ14" i="1"/>
  <c r="AP14" i="1"/>
  <c r="AS9" i="1"/>
  <c r="AR9" i="1"/>
  <c r="AQ9" i="1"/>
  <c r="AP9" i="1"/>
  <c r="AU6" i="1"/>
  <c r="AV6" i="1"/>
  <c r="AW6" i="1"/>
  <c r="AX6" i="1"/>
  <c r="AU7" i="1"/>
  <c r="AV7" i="1"/>
  <c r="AW7" i="1"/>
  <c r="AX7" i="1"/>
  <c r="AU8" i="1"/>
  <c r="AV8" i="1"/>
  <c r="AW8" i="1"/>
  <c r="AX8" i="1"/>
  <c r="AU9" i="1"/>
  <c r="AV9" i="1"/>
  <c r="AW9" i="1"/>
  <c r="AX9" i="1"/>
  <c r="AU10" i="1"/>
  <c r="AV10" i="1"/>
  <c r="AW10" i="1"/>
  <c r="AX10" i="1"/>
  <c r="AU12" i="1"/>
  <c r="AV12" i="1"/>
  <c r="AW12" i="1"/>
  <c r="AX12" i="1"/>
  <c r="AU13" i="1"/>
  <c r="AV13" i="1"/>
  <c r="AW13" i="1"/>
  <c r="AX13" i="1"/>
  <c r="AU14" i="1"/>
  <c r="AV14" i="1"/>
  <c r="AW14" i="1"/>
  <c r="AX14" i="1"/>
  <c r="AU15" i="1"/>
  <c r="AV15" i="1"/>
  <c r="AW15" i="1"/>
  <c r="AX15" i="1"/>
  <c r="AU17" i="1"/>
  <c r="AV17" i="1"/>
  <c r="AW17" i="1"/>
  <c r="AX17" i="1"/>
  <c r="AU18" i="1"/>
  <c r="AV18" i="1"/>
  <c r="AW18" i="1"/>
  <c r="AX18" i="1"/>
  <c r="AU19" i="1"/>
  <c r="AV19" i="1"/>
  <c r="AW19" i="1"/>
  <c r="AX19" i="1"/>
  <c r="AU20" i="1"/>
  <c r="AV20" i="1"/>
  <c r="AW20" i="1"/>
  <c r="AX20" i="1"/>
  <c r="AU22" i="1"/>
  <c r="AV22" i="1"/>
  <c r="AW22" i="1"/>
  <c r="AX22" i="1"/>
  <c r="AU23" i="1"/>
  <c r="AV23" i="1"/>
  <c r="AW23" i="1"/>
  <c r="AX23" i="1"/>
  <c r="AU24" i="1"/>
  <c r="AV24" i="1"/>
  <c r="AW24" i="1"/>
  <c r="AX24" i="1"/>
  <c r="AU25" i="1"/>
  <c r="AV25" i="1"/>
  <c r="AW25" i="1"/>
  <c r="AX25" i="1"/>
  <c r="AU27" i="1"/>
  <c r="AV27" i="1"/>
  <c r="AW27" i="1"/>
  <c r="AX27" i="1"/>
  <c r="AU28" i="1"/>
  <c r="AV28" i="1"/>
  <c r="AW28" i="1"/>
  <c r="AX28" i="1"/>
  <c r="AU29" i="1"/>
  <c r="AV29" i="1"/>
  <c r="AW29" i="1"/>
  <c r="AX29" i="1"/>
  <c r="AU30" i="1"/>
  <c r="AV30" i="1"/>
  <c r="AW30" i="1"/>
  <c r="AX30" i="1"/>
  <c r="AU32" i="1"/>
  <c r="AV32" i="1"/>
  <c r="AW32" i="1"/>
  <c r="AX32" i="1"/>
  <c r="AU33" i="1"/>
  <c r="AV33" i="1"/>
  <c r="AW33" i="1"/>
  <c r="AX33" i="1"/>
  <c r="AU34" i="1"/>
  <c r="AV34" i="1"/>
  <c r="AW34" i="1"/>
  <c r="AX34" i="1"/>
  <c r="AU35" i="1"/>
  <c r="AV35" i="1"/>
  <c r="AW35" i="1"/>
  <c r="AX35" i="1"/>
  <c r="AU37" i="1"/>
  <c r="AV37" i="1"/>
  <c r="AW37" i="1"/>
  <c r="AX37" i="1"/>
  <c r="AU38" i="1"/>
  <c r="AV38" i="1"/>
  <c r="AW38" i="1"/>
  <c r="AX38" i="1"/>
  <c r="AU39" i="1"/>
  <c r="AV39" i="1"/>
  <c r="AW39" i="1"/>
  <c r="AX39" i="1"/>
  <c r="AU40" i="1"/>
  <c r="AV40" i="1"/>
  <c r="AW40" i="1"/>
  <c r="AX40" i="1"/>
  <c r="BE6" i="1"/>
  <c r="BF6" i="1"/>
  <c r="BG6" i="1"/>
  <c r="BH6" i="1"/>
  <c r="BE7" i="1"/>
  <c r="BF7" i="1"/>
  <c r="BG7" i="1"/>
  <c r="BH7" i="1"/>
  <c r="BE8" i="1"/>
  <c r="BF8" i="1"/>
  <c r="BG8" i="1"/>
  <c r="BH8" i="1"/>
  <c r="BE9" i="1"/>
  <c r="BF9" i="1"/>
  <c r="BG9" i="1"/>
  <c r="BH9" i="1"/>
  <c r="BE10" i="1"/>
  <c r="BF10" i="1"/>
  <c r="BG10" i="1"/>
  <c r="BH10" i="1"/>
  <c r="BE12" i="1"/>
  <c r="BF12" i="1"/>
  <c r="BG12" i="1"/>
  <c r="BH12" i="1"/>
  <c r="BE13" i="1"/>
  <c r="BF13" i="1"/>
  <c r="BG13" i="1"/>
  <c r="BH13" i="1"/>
  <c r="BE14" i="1"/>
  <c r="BF14" i="1"/>
  <c r="BG14" i="1"/>
  <c r="BH14" i="1"/>
  <c r="BE15" i="1"/>
  <c r="BF15" i="1"/>
  <c r="BG15" i="1"/>
  <c r="BH15" i="1"/>
  <c r="BE17" i="1"/>
  <c r="BF17" i="1"/>
  <c r="BG17" i="1"/>
  <c r="BH17" i="1"/>
  <c r="BE18" i="1"/>
  <c r="BF18" i="1"/>
  <c r="BG18" i="1"/>
  <c r="BH18" i="1"/>
  <c r="BE19" i="1"/>
  <c r="BF19" i="1"/>
  <c r="BG19" i="1"/>
  <c r="BH19" i="1"/>
  <c r="BE20" i="1"/>
  <c r="BF20" i="1"/>
  <c r="BG20" i="1"/>
  <c r="BH20" i="1"/>
  <c r="BE22" i="1"/>
  <c r="BF22" i="1"/>
  <c r="BG22" i="1"/>
  <c r="BH22" i="1"/>
  <c r="BE23" i="1"/>
  <c r="BF23" i="1"/>
  <c r="BG23" i="1"/>
  <c r="BH23" i="1"/>
  <c r="BE24" i="1"/>
  <c r="BF24" i="1"/>
  <c r="BG24" i="1"/>
  <c r="BH24" i="1"/>
  <c r="BE25" i="1"/>
  <c r="BF25" i="1"/>
  <c r="BG25" i="1"/>
  <c r="BH25" i="1"/>
  <c r="BE27" i="1"/>
  <c r="BF27" i="1"/>
  <c r="BG27" i="1"/>
  <c r="BH27" i="1"/>
  <c r="BE28" i="1"/>
  <c r="BF28" i="1"/>
  <c r="BG28" i="1"/>
  <c r="BH28" i="1"/>
  <c r="BE29" i="1"/>
  <c r="BF29" i="1"/>
  <c r="BG29" i="1"/>
  <c r="BH29" i="1"/>
  <c r="BE30" i="1"/>
  <c r="BF30" i="1"/>
  <c r="BG30" i="1"/>
  <c r="BH30" i="1"/>
  <c r="BE32" i="1"/>
  <c r="BF32" i="1"/>
  <c r="BG32" i="1"/>
  <c r="BH32" i="1"/>
  <c r="BE33" i="1"/>
  <c r="BF33" i="1"/>
  <c r="BG33" i="1"/>
  <c r="BH33" i="1"/>
  <c r="BE34" i="1"/>
  <c r="BF34" i="1"/>
  <c r="BG34" i="1"/>
  <c r="BH34" i="1"/>
  <c r="BE35" i="1"/>
  <c r="BF35" i="1"/>
  <c r="BG35" i="1"/>
  <c r="BH35" i="1"/>
  <c r="BE37" i="1"/>
  <c r="BF37" i="1"/>
  <c r="BG37" i="1"/>
  <c r="BH37" i="1"/>
  <c r="BE38" i="1"/>
  <c r="BF38" i="1"/>
  <c r="BG38" i="1"/>
  <c r="BH38" i="1"/>
  <c r="BE39" i="1"/>
  <c r="BF39" i="1"/>
  <c r="BG39" i="1"/>
  <c r="BH39" i="1"/>
  <c r="BE40" i="1"/>
  <c r="BF40" i="1"/>
  <c r="BG40" i="1"/>
  <c r="BH40" i="1"/>
  <c r="AP4" i="1"/>
  <c r="AQ4" i="1"/>
  <c r="AR4" i="1"/>
  <c r="AS4" i="1"/>
  <c r="AP7" i="1"/>
  <c r="AQ7" i="1"/>
  <c r="AR7" i="1"/>
  <c r="AS7" i="1"/>
  <c r="AP8" i="1"/>
  <c r="AQ8" i="1"/>
  <c r="AR8" i="1"/>
  <c r="AS8" i="1"/>
  <c r="AP10" i="1"/>
  <c r="AQ10" i="1"/>
  <c r="AR10" i="1"/>
  <c r="AS10" i="1"/>
  <c r="AP11" i="1"/>
  <c r="AQ11" i="1"/>
  <c r="AR11" i="1"/>
  <c r="AS11" i="1"/>
  <c r="AP12" i="1"/>
  <c r="AQ12" i="1"/>
  <c r="AR12" i="1"/>
  <c r="AS12" i="1"/>
  <c r="AP13" i="1"/>
  <c r="AQ13" i="1"/>
  <c r="AR13" i="1"/>
  <c r="AS13" i="1"/>
  <c r="AP15" i="1"/>
  <c r="AQ15" i="1"/>
  <c r="AR15" i="1"/>
  <c r="AS15" i="1"/>
  <c r="AP16" i="1"/>
  <c r="AQ16" i="1"/>
  <c r="AR16" i="1"/>
  <c r="AS16" i="1"/>
  <c r="AP17" i="1"/>
  <c r="AQ17" i="1"/>
  <c r="AR17" i="1"/>
  <c r="AS17" i="1"/>
  <c r="AP18" i="1"/>
  <c r="AQ18" i="1"/>
  <c r="AR18" i="1"/>
  <c r="AS18" i="1"/>
  <c r="AP20" i="1"/>
  <c r="AQ20" i="1"/>
  <c r="AR20" i="1"/>
  <c r="AS20" i="1"/>
  <c r="AP21" i="1"/>
  <c r="AQ21" i="1"/>
  <c r="AR21" i="1"/>
  <c r="AS21" i="1"/>
  <c r="AP22" i="1"/>
  <c r="AQ22" i="1"/>
  <c r="AR22" i="1"/>
  <c r="AS22" i="1"/>
  <c r="AP23" i="1"/>
  <c r="AQ23" i="1"/>
  <c r="AQ28" i="1"/>
  <c r="AQ33" i="1"/>
  <c r="AQ38" i="1"/>
  <c r="AR23" i="1"/>
  <c r="AS23" i="1"/>
  <c r="AS28" i="1"/>
  <c r="AS33" i="1"/>
  <c r="AS38" i="1"/>
  <c r="AP25" i="1"/>
  <c r="AQ25" i="1"/>
  <c r="AR25" i="1"/>
  <c r="AS25" i="1"/>
  <c r="AS30" i="1"/>
  <c r="AS35" i="1"/>
  <c r="AS40" i="1"/>
  <c r="AP26" i="1"/>
  <c r="AP31" i="1"/>
  <c r="AP36" i="1"/>
  <c r="AQ26" i="1"/>
  <c r="AQ31" i="1"/>
  <c r="AQ36" i="1"/>
  <c r="AQ41" i="1"/>
  <c r="AR26" i="1"/>
  <c r="AS26" i="1"/>
  <c r="AS31" i="1"/>
  <c r="AS36" i="1"/>
  <c r="AS41" i="1"/>
  <c r="AP27" i="1"/>
  <c r="AQ27" i="1"/>
  <c r="AR27" i="1"/>
  <c r="AS27" i="1"/>
  <c r="AP28" i="1"/>
  <c r="AP33" i="1"/>
  <c r="AP38" i="1"/>
  <c r="AR28" i="1"/>
  <c r="AR33" i="1"/>
  <c r="AR38" i="1"/>
  <c r="AP30" i="1"/>
  <c r="AQ30" i="1"/>
  <c r="AR30" i="1"/>
  <c r="AR31" i="1"/>
  <c r="AR36" i="1"/>
  <c r="AR41" i="1"/>
  <c r="AP32" i="1"/>
  <c r="AQ32" i="1"/>
  <c r="AQ37" i="1"/>
  <c r="AR32" i="1"/>
  <c r="AS32" i="1"/>
  <c r="AS37" i="1"/>
  <c r="AP35" i="1"/>
  <c r="AP40" i="1"/>
  <c r="AQ35" i="1"/>
  <c r="AR35" i="1"/>
  <c r="AP37" i="1"/>
  <c r="AR37" i="1"/>
  <c r="AQ40" i="1"/>
  <c r="AR40" i="1"/>
  <c r="AP41" i="1"/>
  <c r="AP48" i="1"/>
  <c r="AQ48" i="1"/>
  <c r="AR48" i="1"/>
  <c r="AS48" i="1"/>
  <c r="AP49" i="1"/>
  <c r="AQ49" i="1"/>
  <c r="AR49" i="1"/>
  <c r="AS49" i="1"/>
  <c r="AP51" i="1"/>
  <c r="AQ51" i="1"/>
  <c r="AR51" i="1"/>
  <c r="AS51" i="1"/>
  <c r="AP52" i="1"/>
  <c r="AQ52" i="1"/>
  <c r="AR52" i="1"/>
  <c r="AS52" i="1"/>
  <c r="AP53" i="1"/>
  <c r="AQ53" i="1"/>
  <c r="AR53" i="1"/>
  <c r="AS53" i="1"/>
  <c r="AP54" i="1"/>
  <c r="AQ54" i="1"/>
  <c r="AR54" i="1"/>
  <c r="AS54" i="1"/>
  <c r="AP56" i="1"/>
  <c r="AQ56" i="1"/>
  <c r="AR56" i="1"/>
  <c r="AS56" i="1"/>
  <c r="AP57" i="1"/>
  <c r="AQ57" i="1"/>
  <c r="AR57" i="1"/>
  <c r="AS57" i="1"/>
  <c r="AP58" i="1"/>
  <c r="AP63" i="1"/>
  <c r="AP68" i="1"/>
  <c r="AP73" i="1"/>
  <c r="AP78" i="1"/>
  <c r="AQ58" i="1"/>
  <c r="AR58" i="1"/>
  <c r="AS58" i="1"/>
  <c r="AP59" i="1"/>
  <c r="AP64" i="1"/>
  <c r="AP69" i="1"/>
  <c r="AP74" i="1"/>
  <c r="AP79" i="1"/>
  <c r="AQ59" i="1"/>
  <c r="AR59" i="1"/>
  <c r="AS59" i="1"/>
  <c r="AP61" i="1"/>
  <c r="AP66" i="1"/>
  <c r="AP71" i="1"/>
  <c r="AP76" i="1"/>
  <c r="AP81" i="1"/>
  <c r="AQ61" i="1"/>
  <c r="AR61" i="1"/>
  <c r="AS61" i="1"/>
  <c r="AP62" i="1"/>
  <c r="AP67" i="1"/>
  <c r="AP72" i="1"/>
  <c r="AP77" i="1"/>
  <c r="AP82" i="1"/>
  <c r="AQ62" i="1"/>
  <c r="AQ67" i="1"/>
  <c r="AQ72" i="1"/>
  <c r="AQ77" i="1"/>
  <c r="AQ82" i="1"/>
  <c r="AR62" i="1"/>
  <c r="AS62" i="1"/>
  <c r="AS67" i="1"/>
  <c r="AS72" i="1"/>
  <c r="AS77" i="1"/>
  <c r="AS82" i="1"/>
  <c r="AQ63" i="1"/>
  <c r="AR63" i="1"/>
  <c r="AS63" i="1"/>
  <c r="AQ64" i="1"/>
  <c r="AQ69" i="1"/>
  <c r="AQ74" i="1"/>
  <c r="AQ79" i="1"/>
  <c r="AR64" i="1"/>
  <c r="AS64" i="1"/>
  <c r="AS69" i="1"/>
  <c r="AS74" i="1"/>
  <c r="AS79" i="1"/>
  <c r="AQ66" i="1"/>
  <c r="AQ71" i="1"/>
  <c r="AQ76" i="1"/>
  <c r="AQ81" i="1"/>
  <c r="AR66" i="1"/>
  <c r="AS66" i="1"/>
  <c r="AR67" i="1"/>
  <c r="AR72" i="1"/>
  <c r="AR77" i="1"/>
  <c r="AR82" i="1"/>
  <c r="AQ68" i="1"/>
  <c r="AR68" i="1"/>
  <c r="AS68" i="1"/>
  <c r="AS73" i="1"/>
  <c r="AS78" i="1"/>
  <c r="AR69" i="1"/>
  <c r="AR71" i="1"/>
  <c r="AR76" i="1"/>
  <c r="AS71" i="1"/>
  <c r="AS76" i="1"/>
  <c r="AS81" i="1"/>
  <c r="AQ73" i="1"/>
  <c r="AQ78" i="1"/>
  <c r="AR73" i="1"/>
  <c r="AR74" i="1"/>
  <c r="AR79" i="1"/>
  <c r="AR78" i="1"/>
  <c r="AR81" i="1"/>
  <c r="AP89" i="1"/>
  <c r="AQ89" i="1"/>
  <c r="AR89" i="1"/>
  <c r="AS89" i="1"/>
  <c r="AP90" i="1"/>
  <c r="AQ90" i="1"/>
  <c r="AR90" i="1"/>
  <c r="AS90" i="1"/>
  <c r="AP92" i="1"/>
  <c r="AQ92" i="1"/>
  <c r="AR92" i="1"/>
  <c r="AS92" i="1"/>
  <c r="AP93" i="1"/>
  <c r="AQ93" i="1"/>
  <c r="AR93" i="1"/>
  <c r="AS93" i="1"/>
  <c r="AP94" i="1"/>
  <c r="AQ94" i="1"/>
  <c r="AR94" i="1"/>
  <c r="AS94" i="1"/>
  <c r="AP95" i="1"/>
  <c r="AQ95" i="1"/>
  <c r="AR95" i="1"/>
  <c r="AS95" i="1"/>
  <c r="AP97" i="1"/>
  <c r="AQ97" i="1"/>
  <c r="AR97" i="1"/>
  <c r="AS97" i="1"/>
  <c r="AP98" i="1"/>
  <c r="AQ98" i="1"/>
  <c r="AR98" i="1"/>
  <c r="AS98" i="1"/>
  <c r="AP99" i="1"/>
  <c r="AQ99" i="1"/>
  <c r="AR99" i="1"/>
  <c r="AS99" i="1"/>
  <c r="AP100" i="1"/>
  <c r="AQ100" i="1"/>
  <c r="AR100" i="1"/>
  <c r="AS100" i="1"/>
  <c r="AP102" i="1"/>
  <c r="AQ102" i="1"/>
  <c r="AR102" i="1"/>
  <c r="AS102" i="1"/>
  <c r="AP103" i="1"/>
  <c r="AQ103" i="1"/>
  <c r="AR103" i="1"/>
  <c r="AS103" i="1"/>
  <c r="AP104" i="1"/>
  <c r="AQ104" i="1"/>
  <c r="AR104" i="1"/>
  <c r="AS104" i="1"/>
  <c r="AP105" i="1"/>
  <c r="AQ105" i="1"/>
  <c r="AR105" i="1"/>
  <c r="AS105" i="1"/>
  <c r="AP107" i="1"/>
  <c r="AQ107" i="1"/>
  <c r="AR107" i="1"/>
  <c r="AS107" i="1"/>
  <c r="AP108" i="1"/>
  <c r="AQ108" i="1"/>
  <c r="AR108" i="1"/>
  <c r="AS108" i="1"/>
  <c r="AP109" i="1"/>
  <c r="AQ109" i="1"/>
  <c r="AR109" i="1"/>
  <c r="AS109" i="1"/>
  <c r="AP110" i="1"/>
  <c r="AQ110" i="1"/>
  <c r="AR110" i="1"/>
  <c r="AS110" i="1"/>
  <c r="AP112" i="1"/>
  <c r="AQ112" i="1"/>
  <c r="AR112" i="1"/>
  <c r="AS112" i="1"/>
  <c r="AP113" i="1"/>
  <c r="AQ113" i="1"/>
  <c r="AR113" i="1"/>
  <c r="AS113" i="1"/>
  <c r="AP114" i="1"/>
  <c r="AQ114" i="1"/>
  <c r="AR114" i="1"/>
  <c r="AS114" i="1"/>
  <c r="AP115" i="1"/>
  <c r="AQ115" i="1"/>
  <c r="AR115" i="1"/>
  <c r="AS115" i="1"/>
  <c r="AP117" i="1"/>
  <c r="AQ117" i="1"/>
  <c r="AR117" i="1"/>
  <c r="AS117" i="1"/>
  <c r="AP118" i="1"/>
  <c r="AQ118" i="1"/>
  <c r="AR118" i="1"/>
  <c r="AS118" i="1"/>
  <c r="AP119" i="1"/>
  <c r="AQ119" i="1"/>
  <c r="AR119" i="1"/>
  <c r="AS119" i="1"/>
  <c r="AP120" i="1"/>
  <c r="AQ120" i="1"/>
  <c r="AR120" i="1"/>
  <c r="AS120" i="1"/>
  <c r="AP122" i="1"/>
  <c r="AQ122" i="1"/>
  <c r="AR122" i="1"/>
  <c r="AS122" i="1"/>
  <c r="AP123" i="1"/>
  <c r="AQ123" i="1"/>
  <c r="AR123" i="1"/>
  <c r="AS123" i="1"/>
  <c r="AP130" i="1"/>
  <c r="AQ130" i="1"/>
  <c r="AR130" i="1"/>
  <c r="AS130" i="1"/>
  <c r="AP131" i="1"/>
  <c r="AQ131" i="1"/>
  <c r="AR131" i="1"/>
  <c r="AS131" i="1"/>
  <c r="AP133" i="1"/>
  <c r="AQ133" i="1"/>
  <c r="AR133" i="1"/>
  <c r="AS133" i="1"/>
  <c r="AP134" i="1"/>
  <c r="AQ134" i="1"/>
  <c r="AR134" i="1"/>
  <c r="AS134" i="1"/>
  <c r="AP135" i="1"/>
  <c r="AQ135" i="1"/>
  <c r="AR135" i="1"/>
  <c r="AS135" i="1"/>
  <c r="AP136" i="1"/>
  <c r="AQ136" i="1"/>
  <c r="AR136" i="1"/>
  <c r="AS136" i="1"/>
  <c r="AP138" i="1"/>
  <c r="AQ138" i="1"/>
  <c r="AR138" i="1"/>
  <c r="AS138" i="1"/>
  <c r="AP139" i="1"/>
  <c r="AQ139" i="1"/>
  <c r="AR139" i="1"/>
  <c r="AS139" i="1"/>
  <c r="AP140" i="1"/>
  <c r="AQ140" i="1"/>
  <c r="AR140" i="1"/>
  <c r="AS140" i="1"/>
  <c r="AP141" i="1"/>
  <c r="AQ141" i="1"/>
  <c r="AR141" i="1"/>
  <c r="AS141" i="1"/>
  <c r="AP143" i="1"/>
  <c r="AQ143" i="1"/>
  <c r="AR143" i="1"/>
  <c r="AS143" i="1"/>
  <c r="AP144" i="1"/>
  <c r="AQ144" i="1"/>
  <c r="AR144" i="1"/>
  <c r="AS144" i="1"/>
  <c r="AP145" i="1"/>
  <c r="AQ145" i="1"/>
  <c r="AR145" i="1"/>
  <c r="AS145" i="1"/>
  <c r="AP146" i="1"/>
  <c r="AQ146" i="1"/>
  <c r="AR146" i="1"/>
  <c r="AS146" i="1"/>
  <c r="AP148" i="1"/>
  <c r="AQ148" i="1"/>
  <c r="AR148" i="1"/>
  <c r="AS148" i="1"/>
  <c r="AP149" i="1"/>
  <c r="AQ149" i="1"/>
  <c r="AR149" i="1"/>
  <c r="AS149" i="1"/>
  <c r="AP150" i="1"/>
  <c r="AQ150" i="1"/>
  <c r="AR150" i="1"/>
  <c r="AS150" i="1"/>
  <c r="AP151" i="1"/>
  <c r="AQ151" i="1"/>
  <c r="AR151" i="1"/>
  <c r="AS151" i="1"/>
  <c r="AP153" i="1"/>
  <c r="AQ153" i="1"/>
  <c r="AR153" i="1"/>
  <c r="AS153" i="1"/>
  <c r="AP154" i="1"/>
  <c r="AQ154" i="1"/>
  <c r="AR154" i="1"/>
  <c r="AS154" i="1"/>
  <c r="AP155" i="1"/>
  <c r="AQ155" i="1"/>
  <c r="AR155" i="1"/>
  <c r="AS155" i="1"/>
  <c r="AP156" i="1"/>
  <c r="AQ156" i="1"/>
  <c r="AR156" i="1"/>
  <c r="AS156" i="1"/>
  <c r="AP158" i="1"/>
  <c r="AQ158" i="1"/>
  <c r="AR158" i="1"/>
  <c r="AS158" i="1"/>
  <c r="AP159" i="1"/>
  <c r="AQ159" i="1"/>
  <c r="AR159" i="1"/>
  <c r="AS159" i="1"/>
  <c r="AP160" i="1"/>
  <c r="AQ160" i="1"/>
  <c r="AR160" i="1"/>
  <c r="AS160" i="1"/>
  <c r="AP161" i="1"/>
  <c r="AQ161" i="1"/>
  <c r="AR161" i="1"/>
  <c r="AS161" i="1"/>
  <c r="AP163" i="1"/>
  <c r="AQ163" i="1"/>
  <c r="AR163" i="1"/>
  <c r="AS163" i="1"/>
  <c r="AP164" i="1"/>
  <c r="AQ164" i="1"/>
  <c r="AR164" i="1"/>
  <c r="AS164" i="1"/>
  <c r="AP171" i="1"/>
  <c r="AQ171" i="1"/>
  <c r="AR171" i="1"/>
  <c r="AS171" i="1"/>
  <c r="AP172" i="1"/>
  <c r="AQ172" i="1"/>
  <c r="AR172" i="1"/>
  <c r="AS172" i="1"/>
  <c r="AP174" i="1"/>
  <c r="AQ174" i="1"/>
  <c r="AR174" i="1"/>
  <c r="AS174" i="1"/>
  <c r="AP175" i="1"/>
  <c r="AQ175" i="1"/>
  <c r="AR175" i="1"/>
  <c r="AS175" i="1"/>
  <c r="AP176" i="1"/>
  <c r="AQ176" i="1"/>
  <c r="AR176" i="1"/>
  <c r="AS176" i="1"/>
  <c r="AP177" i="1"/>
  <c r="AQ177" i="1"/>
  <c r="AR177" i="1"/>
  <c r="AS177" i="1"/>
  <c r="AP179" i="1"/>
  <c r="AQ179" i="1"/>
  <c r="AR179" i="1"/>
  <c r="AS179" i="1"/>
  <c r="AP180" i="1"/>
  <c r="AQ180" i="1"/>
  <c r="AR180" i="1"/>
  <c r="AS180" i="1"/>
  <c r="AP181" i="1"/>
  <c r="AQ181" i="1"/>
  <c r="AR181" i="1"/>
  <c r="AS181" i="1"/>
  <c r="AP182" i="1"/>
  <c r="AQ182" i="1"/>
  <c r="AR182" i="1"/>
  <c r="AS182" i="1"/>
  <c r="AP184" i="1"/>
  <c r="AQ184" i="1"/>
  <c r="AR184" i="1"/>
  <c r="AS184" i="1"/>
  <c r="AP185" i="1"/>
  <c r="AQ185" i="1"/>
  <c r="AR185" i="1"/>
  <c r="AS185" i="1"/>
  <c r="AP186" i="1"/>
  <c r="AQ186" i="1"/>
  <c r="AR186" i="1"/>
  <c r="AS186" i="1"/>
  <c r="AP187" i="1"/>
  <c r="AQ187" i="1"/>
  <c r="AR187" i="1"/>
  <c r="AS187" i="1"/>
  <c r="AP189" i="1"/>
  <c r="AQ189" i="1"/>
  <c r="AR189" i="1"/>
  <c r="AS189" i="1"/>
  <c r="AP190" i="1"/>
  <c r="AQ190" i="1"/>
  <c r="AR190" i="1"/>
  <c r="AS190" i="1"/>
  <c r="AP191" i="1"/>
  <c r="AQ191" i="1"/>
  <c r="AR191" i="1"/>
  <c r="AS191" i="1"/>
  <c r="AP192" i="1"/>
  <c r="AQ192" i="1"/>
  <c r="AR192" i="1"/>
  <c r="AS192" i="1"/>
  <c r="AP194" i="1"/>
  <c r="AQ194" i="1"/>
  <c r="AR194" i="1"/>
  <c r="AS194" i="1"/>
  <c r="AP195" i="1"/>
  <c r="AQ195" i="1"/>
  <c r="AR195" i="1"/>
  <c r="AS195" i="1"/>
  <c r="AP196" i="1"/>
  <c r="AQ196" i="1"/>
  <c r="AR196" i="1"/>
  <c r="AS196" i="1"/>
  <c r="AP197" i="1"/>
  <c r="AQ197" i="1"/>
  <c r="AR197" i="1"/>
  <c r="AS197" i="1"/>
  <c r="AP199" i="1"/>
  <c r="AQ199" i="1"/>
  <c r="AR199" i="1"/>
  <c r="AS199" i="1"/>
  <c r="AP200" i="1"/>
  <c r="AQ200" i="1"/>
  <c r="AR200" i="1"/>
  <c r="AS200" i="1"/>
  <c r="AP201" i="1"/>
  <c r="AQ201" i="1"/>
  <c r="AR201" i="1"/>
  <c r="AS201" i="1"/>
  <c r="AP202" i="1"/>
  <c r="AQ202" i="1"/>
  <c r="AR202" i="1"/>
  <c r="AS202" i="1"/>
  <c r="AP204" i="1"/>
  <c r="AQ204" i="1"/>
  <c r="AR204" i="1"/>
  <c r="AS204" i="1"/>
  <c r="AP205" i="1"/>
  <c r="AQ205" i="1"/>
  <c r="AR205" i="1"/>
  <c r="AS205" i="1"/>
  <c r="AP212" i="1"/>
  <c r="AQ212" i="1"/>
  <c r="AR212" i="1"/>
  <c r="AS212" i="1"/>
  <c r="AP213" i="1"/>
  <c r="AQ213" i="1"/>
  <c r="AR213" i="1"/>
  <c r="AS213" i="1"/>
  <c r="AP215" i="1"/>
  <c r="AQ215" i="1"/>
  <c r="AR215" i="1"/>
  <c r="AS215" i="1"/>
  <c r="AP216" i="1"/>
  <c r="AQ216" i="1"/>
  <c r="AR216" i="1"/>
  <c r="AS216" i="1"/>
  <c r="AP217" i="1"/>
  <c r="AQ217" i="1"/>
  <c r="AR217" i="1"/>
  <c r="AS217" i="1"/>
  <c r="AP218" i="1"/>
  <c r="AQ218" i="1"/>
  <c r="AR218" i="1"/>
  <c r="AS218" i="1"/>
  <c r="AP220" i="1"/>
  <c r="AQ220" i="1"/>
  <c r="AR220" i="1"/>
  <c r="AS220" i="1"/>
  <c r="AP221" i="1"/>
  <c r="AQ221" i="1"/>
  <c r="AR221" i="1"/>
  <c r="AS221" i="1"/>
  <c r="AP222" i="1"/>
  <c r="AQ222" i="1"/>
  <c r="AR222" i="1"/>
  <c r="AS222" i="1"/>
  <c r="AP223" i="1"/>
  <c r="AQ223" i="1"/>
  <c r="AR223" i="1"/>
  <c r="AS223" i="1"/>
  <c r="AP225" i="1"/>
  <c r="AQ225" i="1"/>
  <c r="AR225" i="1"/>
  <c r="AS225" i="1"/>
  <c r="AP226" i="1"/>
  <c r="AQ226" i="1"/>
  <c r="AR226" i="1"/>
  <c r="AS226" i="1"/>
  <c r="AP227" i="1"/>
  <c r="AQ227" i="1"/>
  <c r="AR227" i="1"/>
  <c r="AS227" i="1"/>
  <c r="AP228" i="1"/>
  <c r="AQ228" i="1"/>
  <c r="AR228" i="1"/>
  <c r="AS228" i="1"/>
  <c r="AP230" i="1"/>
  <c r="AQ230" i="1"/>
  <c r="AR230" i="1"/>
  <c r="AS230" i="1"/>
  <c r="AP231" i="1"/>
  <c r="AQ231" i="1"/>
  <c r="AR231" i="1"/>
  <c r="AS231" i="1"/>
  <c r="AP232" i="1"/>
  <c r="AQ232" i="1"/>
  <c r="AR232" i="1"/>
  <c r="AS232" i="1"/>
  <c r="AP233" i="1"/>
  <c r="AQ233" i="1"/>
  <c r="AR233" i="1"/>
  <c r="AS233" i="1"/>
  <c r="AP235" i="1"/>
  <c r="AQ235" i="1"/>
  <c r="AR235" i="1"/>
  <c r="AS235" i="1"/>
  <c r="AP236" i="1"/>
  <c r="AQ236" i="1"/>
  <c r="AR236" i="1"/>
  <c r="AS236" i="1"/>
  <c r="AP237" i="1"/>
  <c r="AQ237" i="1"/>
  <c r="AR237" i="1"/>
  <c r="AS237" i="1"/>
  <c r="AP238" i="1"/>
  <c r="AQ238" i="1"/>
  <c r="AR238" i="1"/>
  <c r="AS238" i="1"/>
  <c r="AP240" i="1"/>
  <c r="AQ240" i="1"/>
  <c r="AR240" i="1"/>
  <c r="AS240" i="1"/>
  <c r="AP241" i="1"/>
  <c r="AQ241" i="1"/>
  <c r="AR241" i="1"/>
  <c r="AS241" i="1"/>
  <c r="AP242" i="1"/>
  <c r="AQ242" i="1"/>
  <c r="AR242" i="1"/>
  <c r="AS242" i="1"/>
  <c r="AP243" i="1"/>
  <c r="AQ243" i="1"/>
  <c r="AR243" i="1"/>
  <c r="AS243" i="1"/>
  <c r="AP245" i="1"/>
  <c r="AQ245" i="1"/>
  <c r="AR245" i="1"/>
  <c r="AS245" i="1"/>
  <c r="AP246" i="1"/>
  <c r="AQ246" i="1"/>
  <c r="AR246" i="1"/>
  <c r="AS246" i="1"/>
  <c r="AP253" i="1"/>
  <c r="AQ253" i="1"/>
  <c r="AR253" i="1"/>
  <c r="AS253" i="1"/>
  <c r="AP254" i="1"/>
  <c r="AQ254" i="1"/>
  <c r="AR254" i="1"/>
  <c r="AS254" i="1"/>
  <c r="AP256" i="1"/>
  <c r="AQ256" i="1"/>
  <c r="AR256" i="1"/>
  <c r="AS256" i="1"/>
  <c r="AP257" i="1"/>
  <c r="AQ257" i="1"/>
  <c r="AR257" i="1"/>
  <c r="AS257" i="1"/>
  <c r="AP258" i="1"/>
  <c r="AQ258" i="1"/>
  <c r="AR258" i="1"/>
  <c r="AS258" i="1"/>
  <c r="AP259" i="1"/>
  <c r="AQ259" i="1"/>
  <c r="AR259" i="1"/>
  <c r="AS259" i="1"/>
  <c r="AP261" i="1"/>
  <c r="AQ261" i="1"/>
  <c r="AR261" i="1"/>
  <c r="AS261" i="1"/>
  <c r="AP262" i="1"/>
  <c r="AQ262" i="1"/>
  <c r="AR262" i="1"/>
  <c r="AS262" i="1"/>
  <c r="AP263" i="1"/>
  <c r="AQ263" i="1"/>
  <c r="AR263" i="1"/>
  <c r="AS263" i="1"/>
  <c r="AP264" i="1"/>
  <c r="AQ264" i="1"/>
  <c r="AR264" i="1"/>
  <c r="AS264" i="1"/>
  <c r="AP266" i="1"/>
  <c r="AQ266" i="1"/>
  <c r="AR266" i="1"/>
  <c r="AS266" i="1"/>
  <c r="AP267" i="1"/>
  <c r="AQ267" i="1"/>
  <c r="AR267" i="1"/>
  <c r="AS267" i="1"/>
  <c r="AP268" i="1"/>
  <c r="AQ268" i="1"/>
  <c r="AR268" i="1"/>
  <c r="AS268" i="1"/>
  <c r="AP269" i="1"/>
  <c r="AQ269" i="1"/>
  <c r="AR269" i="1"/>
  <c r="AS269" i="1"/>
  <c r="AP271" i="1"/>
  <c r="AQ271" i="1"/>
  <c r="AR271" i="1"/>
  <c r="AS271" i="1"/>
  <c r="AP272" i="1"/>
  <c r="AQ272" i="1"/>
  <c r="AR272" i="1"/>
  <c r="AS272" i="1"/>
  <c r="AP273" i="1"/>
  <c r="AQ273" i="1"/>
  <c r="AR273" i="1"/>
  <c r="AS273" i="1"/>
  <c r="AP274" i="1"/>
  <c r="AQ274" i="1"/>
  <c r="AR274" i="1"/>
  <c r="AS274" i="1"/>
  <c r="AP276" i="1"/>
  <c r="AQ276" i="1"/>
  <c r="AR276" i="1"/>
  <c r="AS276" i="1"/>
  <c r="AP277" i="1"/>
  <c r="AQ277" i="1"/>
  <c r="AR277" i="1"/>
  <c r="AS277" i="1"/>
  <c r="AP278" i="1"/>
  <c r="AQ278" i="1"/>
  <c r="AR278" i="1"/>
  <c r="AS278" i="1"/>
  <c r="AP279" i="1"/>
  <c r="AQ279" i="1"/>
  <c r="AR279" i="1"/>
  <c r="AS279" i="1"/>
  <c r="AP281" i="1"/>
  <c r="AQ281" i="1"/>
  <c r="AR281" i="1"/>
  <c r="AS281" i="1"/>
  <c r="AP282" i="1"/>
  <c r="AQ282" i="1"/>
  <c r="AR282" i="1"/>
  <c r="AS282" i="1"/>
  <c r="AP283" i="1"/>
  <c r="AQ283" i="1"/>
  <c r="AR283" i="1"/>
  <c r="AS283" i="1"/>
  <c r="AP284" i="1"/>
  <c r="AQ284" i="1"/>
  <c r="AR284" i="1"/>
  <c r="AS284" i="1"/>
  <c r="AP286" i="1"/>
  <c r="AQ286" i="1"/>
  <c r="AR286" i="1"/>
  <c r="AS286" i="1"/>
  <c r="AP287" i="1"/>
  <c r="AQ287" i="1"/>
  <c r="AR287" i="1"/>
  <c r="AS287" i="1"/>
  <c r="AP294" i="1"/>
  <c r="AQ294" i="1"/>
  <c r="AR294" i="1"/>
  <c r="AS294" i="1"/>
  <c r="AP295" i="1"/>
  <c r="AQ295" i="1"/>
  <c r="AR295" i="1"/>
  <c r="AS295" i="1"/>
  <c r="AP297" i="1"/>
  <c r="AQ297" i="1"/>
  <c r="AR297" i="1"/>
  <c r="AS297" i="1"/>
  <c r="AP298" i="1"/>
  <c r="AQ298" i="1"/>
  <c r="AR298" i="1"/>
  <c r="AS298" i="1"/>
  <c r="AP299" i="1"/>
  <c r="AQ299" i="1"/>
  <c r="AR299" i="1"/>
  <c r="AS299" i="1"/>
  <c r="AP300" i="1"/>
  <c r="AQ300" i="1"/>
  <c r="AR300" i="1"/>
  <c r="AS300" i="1"/>
  <c r="AP302" i="1"/>
  <c r="AQ302" i="1"/>
  <c r="AR302" i="1"/>
  <c r="AS302" i="1"/>
  <c r="AP303" i="1"/>
  <c r="AQ303" i="1"/>
  <c r="AR303" i="1"/>
  <c r="AS303" i="1"/>
  <c r="AP304" i="1"/>
  <c r="AQ304" i="1"/>
  <c r="AR304" i="1"/>
  <c r="AS304" i="1"/>
  <c r="AP305" i="1"/>
  <c r="AQ305" i="1"/>
  <c r="AR305" i="1"/>
  <c r="AS305" i="1"/>
  <c r="AP307" i="1"/>
  <c r="AQ307" i="1"/>
  <c r="AR307" i="1"/>
  <c r="AS307" i="1"/>
  <c r="AP308" i="1"/>
  <c r="AQ308" i="1"/>
  <c r="AR308" i="1"/>
  <c r="AS308" i="1"/>
  <c r="AP309" i="1"/>
  <c r="AQ309" i="1"/>
  <c r="AR309" i="1"/>
  <c r="AS309" i="1"/>
  <c r="AP310" i="1"/>
  <c r="AQ310" i="1"/>
  <c r="AR310" i="1"/>
  <c r="AS310" i="1"/>
  <c r="AP312" i="1"/>
  <c r="AQ312" i="1"/>
  <c r="AR312" i="1"/>
  <c r="AS312" i="1"/>
  <c r="AP313" i="1"/>
  <c r="AQ313" i="1"/>
  <c r="AR313" i="1"/>
  <c r="AS313" i="1"/>
  <c r="AP314" i="1"/>
  <c r="AQ314" i="1"/>
  <c r="AR314" i="1"/>
  <c r="AS314" i="1"/>
  <c r="AP315" i="1"/>
  <c r="AQ315" i="1"/>
  <c r="AR315" i="1"/>
  <c r="AS315" i="1"/>
  <c r="AP317" i="1"/>
  <c r="AQ317" i="1"/>
  <c r="AR317" i="1"/>
  <c r="AS317" i="1"/>
  <c r="AP318" i="1"/>
  <c r="AQ318" i="1"/>
  <c r="AR318" i="1"/>
  <c r="AS318" i="1"/>
  <c r="AP319" i="1"/>
  <c r="AQ319" i="1"/>
  <c r="AR319" i="1"/>
  <c r="AS319" i="1"/>
  <c r="AP320" i="1"/>
  <c r="AQ320" i="1"/>
  <c r="AR320" i="1"/>
  <c r="AS320" i="1"/>
  <c r="AP322" i="1"/>
  <c r="AQ322" i="1"/>
  <c r="AR322" i="1"/>
  <c r="AS322" i="1"/>
  <c r="AP323" i="1"/>
  <c r="AQ323" i="1"/>
  <c r="AR323" i="1"/>
  <c r="AS323" i="1"/>
  <c r="AP324" i="1"/>
  <c r="AQ324" i="1"/>
  <c r="AR324" i="1"/>
  <c r="AS324" i="1"/>
  <c r="AP325" i="1"/>
  <c r="AQ325" i="1"/>
  <c r="AR325" i="1"/>
  <c r="AS325" i="1"/>
  <c r="AP327" i="1"/>
  <c r="AQ327" i="1"/>
  <c r="AR327" i="1"/>
  <c r="AS327" i="1"/>
  <c r="AP328" i="1"/>
  <c r="AQ328" i="1"/>
  <c r="AR328" i="1"/>
  <c r="AS328" i="1"/>
  <c r="AP335" i="1"/>
  <c r="AQ335" i="1"/>
  <c r="AR335" i="1"/>
  <c r="AS335" i="1"/>
  <c r="AP336" i="1"/>
  <c r="AQ336" i="1"/>
  <c r="AR336" i="1"/>
  <c r="AS336" i="1"/>
  <c r="AP338" i="1"/>
  <c r="AQ338" i="1"/>
  <c r="AR338" i="1"/>
  <c r="AS338" i="1"/>
  <c r="AP339" i="1"/>
  <c r="AQ339" i="1"/>
  <c r="AR339" i="1"/>
  <c r="AS339" i="1"/>
  <c r="AP340" i="1"/>
  <c r="AQ340" i="1"/>
  <c r="AR340" i="1"/>
  <c r="AS340" i="1"/>
  <c r="AP341" i="1"/>
  <c r="AQ341" i="1"/>
  <c r="AR341" i="1"/>
  <c r="AS341" i="1"/>
  <c r="AP343" i="1"/>
  <c r="AQ343" i="1"/>
  <c r="AR343" i="1"/>
  <c r="AS343" i="1"/>
  <c r="AP344" i="1"/>
  <c r="AQ344" i="1"/>
  <c r="AR344" i="1"/>
  <c r="AS344" i="1"/>
  <c r="AP345" i="1"/>
  <c r="AQ345" i="1"/>
  <c r="AR345" i="1"/>
  <c r="AS345" i="1"/>
  <c r="AP346" i="1"/>
  <c r="AQ346" i="1"/>
  <c r="AR346" i="1"/>
  <c r="AS346" i="1"/>
  <c r="AP348" i="1"/>
  <c r="AQ348" i="1"/>
  <c r="AR348" i="1"/>
  <c r="AS348" i="1"/>
  <c r="AP349" i="1"/>
  <c r="AQ349" i="1"/>
  <c r="AR349" i="1"/>
  <c r="AS349" i="1"/>
  <c r="AP350" i="1"/>
  <c r="AQ350" i="1"/>
  <c r="AR350" i="1"/>
  <c r="AS350" i="1"/>
  <c r="AP351" i="1"/>
  <c r="AQ351" i="1"/>
  <c r="AR351" i="1"/>
  <c r="AS351" i="1"/>
  <c r="AP353" i="1"/>
  <c r="AQ353" i="1"/>
  <c r="AR353" i="1"/>
  <c r="AS353" i="1"/>
  <c r="AP354" i="1"/>
  <c r="AQ354" i="1"/>
  <c r="AR354" i="1"/>
  <c r="AS354" i="1"/>
  <c r="AP355" i="1"/>
  <c r="AQ355" i="1"/>
  <c r="AR355" i="1"/>
  <c r="AS355" i="1"/>
  <c r="AP356" i="1"/>
  <c r="AQ356" i="1"/>
  <c r="AR356" i="1"/>
  <c r="AS356" i="1"/>
  <c r="AP358" i="1"/>
  <c r="AQ358" i="1"/>
  <c r="AR358" i="1"/>
  <c r="AS358" i="1"/>
  <c r="AP359" i="1"/>
  <c r="AQ359" i="1"/>
  <c r="AR359" i="1"/>
  <c r="AS359" i="1"/>
  <c r="AP360" i="1"/>
  <c r="AQ360" i="1"/>
  <c r="AR360" i="1"/>
  <c r="AS360" i="1"/>
  <c r="AP361" i="1"/>
  <c r="AQ361" i="1"/>
  <c r="AR361" i="1"/>
  <c r="AS361" i="1"/>
  <c r="AP363" i="1"/>
  <c r="AQ363" i="1"/>
  <c r="AR363" i="1"/>
  <c r="AS363" i="1"/>
  <c r="AP364" i="1"/>
  <c r="AQ364" i="1"/>
  <c r="AR364" i="1"/>
  <c r="AS364" i="1"/>
  <c r="AP365" i="1"/>
  <c r="AQ365" i="1"/>
  <c r="AR365" i="1"/>
  <c r="AS365" i="1"/>
  <c r="AP366" i="1"/>
  <c r="AQ366" i="1"/>
  <c r="AR366" i="1"/>
  <c r="AS366" i="1"/>
  <c r="AP368" i="1"/>
  <c r="AQ368" i="1"/>
  <c r="AR368" i="1"/>
  <c r="AS368" i="1"/>
  <c r="AP369" i="1"/>
  <c r="AQ369" i="1"/>
  <c r="AR369" i="1"/>
  <c r="AS369" i="1"/>
  <c r="AP376" i="1"/>
  <c r="AQ376" i="1"/>
  <c r="AR376" i="1"/>
  <c r="AS376" i="1"/>
  <c r="AP377" i="1"/>
  <c r="AQ377" i="1"/>
  <c r="AR377" i="1"/>
  <c r="AS377" i="1"/>
  <c r="AP379" i="1"/>
  <c r="AQ379" i="1"/>
  <c r="AR379" i="1"/>
  <c r="AS379" i="1"/>
  <c r="AP380" i="1"/>
  <c r="AQ380" i="1"/>
  <c r="AR380" i="1"/>
  <c r="AS380" i="1"/>
  <c r="AP381" i="1"/>
  <c r="AQ381" i="1"/>
  <c r="AR381" i="1"/>
  <c r="AS381" i="1"/>
  <c r="AP382" i="1"/>
  <c r="AQ382" i="1"/>
  <c r="AR382" i="1"/>
  <c r="AS382" i="1"/>
  <c r="AP384" i="1"/>
  <c r="AQ384" i="1"/>
  <c r="AR384" i="1"/>
  <c r="AS384" i="1"/>
  <c r="AP385" i="1"/>
  <c r="AQ385" i="1"/>
  <c r="AR385" i="1"/>
  <c r="AS385" i="1"/>
  <c r="AP386" i="1"/>
  <c r="AQ386" i="1"/>
  <c r="AR386" i="1"/>
  <c r="AS386" i="1"/>
  <c r="AP387" i="1"/>
  <c r="AQ387" i="1"/>
  <c r="AR387" i="1"/>
  <c r="AS387" i="1"/>
  <c r="AP389" i="1"/>
  <c r="AQ389" i="1"/>
  <c r="AR389" i="1"/>
  <c r="AS389" i="1"/>
  <c r="AP390" i="1"/>
  <c r="AQ390" i="1"/>
  <c r="AR390" i="1"/>
  <c r="AS390" i="1"/>
  <c r="AP391" i="1"/>
  <c r="AQ391" i="1"/>
  <c r="AR391" i="1"/>
  <c r="AS391" i="1"/>
  <c r="AP392" i="1"/>
  <c r="AQ392" i="1"/>
  <c r="AR392" i="1"/>
  <c r="AS392" i="1"/>
  <c r="AP394" i="1"/>
  <c r="AQ394" i="1"/>
  <c r="AR394" i="1"/>
  <c r="AS394" i="1"/>
  <c r="AP395" i="1"/>
  <c r="AQ395" i="1"/>
  <c r="AR395" i="1"/>
  <c r="AS395" i="1"/>
  <c r="AP396" i="1"/>
  <c r="AQ396" i="1"/>
  <c r="AR396" i="1"/>
  <c r="AS396" i="1"/>
  <c r="AP397" i="1"/>
  <c r="AQ397" i="1"/>
  <c r="AR397" i="1"/>
  <c r="AS397" i="1"/>
  <c r="AP399" i="1"/>
  <c r="AQ399" i="1"/>
  <c r="AR399" i="1"/>
  <c r="AS399" i="1"/>
  <c r="AP400" i="1"/>
  <c r="AQ400" i="1"/>
  <c r="AR400" i="1"/>
  <c r="AS400" i="1"/>
  <c r="AP401" i="1"/>
  <c r="AQ401" i="1"/>
  <c r="AR401" i="1"/>
  <c r="AS401" i="1"/>
  <c r="AP402" i="1"/>
  <c r="AQ402" i="1"/>
  <c r="AR402" i="1"/>
  <c r="AS402" i="1"/>
  <c r="AP404" i="1"/>
  <c r="AQ404" i="1"/>
  <c r="AR404" i="1"/>
  <c r="AS404" i="1"/>
  <c r="AP405" i="1"/>
  <c r="AQ405" i="1"/>
  <c r="AR405" i="1"/>
  <c r="AS405" i="1"/>
  <c r="AP406" i="1"/>
  <c r="AQ406" i="1"/>
  <c r="AR406" i="1"/>
  <c r="AS406" i="1"/>
  <c r="AP407" i="1"/>
  <c r="AQ407" i="1"/>
  <c r="AR407" i="1"/>
  <c r="AS407" i="1"/>
  <c r="AP409" i="1"/>
  <c r="AQ409" i="1"/>
  <c r="AR409" i="1"/>
  <c r="AS409" i="1"/>
  <c r="AP410" i="1"/>
  <c r="AQ410" i="1"/>
  <c r="AR410" i="1"/>
  <c r="AS410" i="1"/>
  <c r="AP418" i="1"/>
  <c r="AQ418" i="1"/>
  <c r="AQ423" i="1"/>
  <c r="AQ428" i="1"/>
  <c r="AQ433" i="1"/>
  <c r="AQ438" i="1"/>
  <c r="AR418" i="1"/>
  <c r="AR423" i="1"/>
  <c r="AS418" i="1"/>
  <c r="AP420" i="1"/>
  <c r="AP425" i="1"/>
  <c r="AP430" i="1"/>
  <c r="AP435" i="1"/>
  <c r="AP440" i="1"/>
  <c r="AQ420" i="1"/>
  <c r="AR420" i="1"/>
  <c r="AS420" i="1"/>
  <c r="AP421" i="1"/>
  <c r="AP426" i="1"/>
  <c r="AP431" i="1"/>
  <c r="AP436" i="1"/>
  <c r="AP441" i="1"/>
  <c r="AQ421" i="1"/>
  <c r="AQ426" i="1"/>
  <c r="AQ431" i="1"/>
  <c r="AQ436" i="1"/>
  <c r="AQ441" i="1"/>
  <c r="AR421" i="1"/>
  <c r="AR426" i="1"/>
  <c r="AS421" i="1"/>
  <c r="AP423" i="1"/>
  <c r="AS423" i="1"/>
  <c r="AQ425" i="1"/>
  <c r="AQ430" i="1"/>
  <c r="AQ435" i="1"/>
  <c r="AQ440" i="1"/>
  <c r="AR425" i="1"/>
  <c r="AR430" i="1"/>
  <c r="AR435" i="1"/>
  <c r="AR440" i="1"/>
  <c r="AS425" i="1"/>
  <c r="AS426" i="1"/>
  <c r="AP428" i="1"/>
  <c r="AR428" i="1"/>
  <c r="AR433" i="1"/>
  <c r="AS428" i="1"/>
  <c r="AS430" i="1"/>
  <c r="AR431" i="1"/>
  <c r="AR436" i="1"/>
  <c r="AS431" i="1"/>
  <c r="AS436" i="1"/>
  <c r="AS441" i="1"/>
  <c r="AP433" i="1"/>
  <c r="AP438" i="1"/>
  <c r="AS433" i="1"/>
  <c r="AS435" i="1"/>
  <c r="AS440" i="1"/>
  <c r="AR438" i="1"/>
  <c r="AS438" i="1"/>
  <c r="AR441" i="1"/>
  <c r="BD131" i="1"/>
  <c r="BD136" i="1"/>
  <c r="BD141" i="1"/>
  <c r="BD146" i="1"/>
  <c r="BD151" i="1"/>
  <c r="BD156" i="1"/>
  <c r="BD161" i="1"/>
  <c r="BD171" i="1"/>
  <c r="BD176" i="1"/>
  <c r="BD181" i="1"/>
  <c r="BD186" i="1"/>
  <c r="BD191" i="1"/>
  <c r="BD196" i="1"/>
  <c r="BD201" i="1"/>
  <c r="BD216" i="1"/>
  <c r="BD221" i="1"/>
  <c r="BD226" i="1"/>
  <c r="BD231" i="1"/>
  <c r="BD236" i="1"/>
  <c r="BD241" i="1"/>
  <c r="BD246" i="1"/>
  <c r="BD256" i="1"/>
  <c r="BD261" i="1"/>
  <c r="BD266" i="1"/>
  <c r="BD271" i="1"/>
  <c r="BD276" i="1"/>
  <c r="BD281" i="1"/>
  <c r="BD286" i="1"/>
  <c r="BD296" i="1"/>
  <c r="BD301" i="1"/>
  <c r="BD306" i="1"/>
  <c r="BD311" i="1"/>
  <c r="BD316" i="1"/>
  <c r="BD321" i="1"/>
  <c r="BD326" i="1"/>
  <c r="BD336" i="1"/>
  <c r="BD341" i="1"/>
  <c r="BD346" i="1"/>
  <c r="BD351" i="1"/>
  <c r="BD356" i="1"/>
  <c r="BD361" i="1"/>
  <c r="BD366" i="1"/>
  <c r="BD376" i="1"/>
  <c r="BD381" i="1"/>
  <c r="BD386" i="1"/>
  <c r="BD391" i="1"/>
  <c r="BD396" i="1"/>
  <c r="BD401" i="1"/>
  <c r="BD406" i="1"/>
  <c r="BD417" i="1"/>
  <c r="BD422" i="1"/>
  <c r="BD427" i="1"/>
  <c r="BD432" i="1"/>
  <c r="BD437" i="1"/>
  <c r="AY171" i="1"/>
  <c r="AY176" i="1"/>
  <c r="AY181" i="1"/>
  <c r="AY186" i="1"/>
  <c r="AY191" i="1"/>
  <c r="AY196" i="1"/>
  <c r="AY201" i="1"/>
  <c r="AY216" i="1"/>
  <c r="AY221" i="1"/>
  <c r="AY226" i="1"/>
  <c r="AY231" i="1"/>
  <c r="AY236" i="1"/>
  <c r="AY241" i="1"/>
  <c r="AY246" i="1"/>
  <c r="AY296" i="1"/>
  <c r="AY301" i="1"/>
  <c r="AY306" i="1"/>
  <c r="AY311" i="1"/>
  <c r="AY316" i="1"/>
  <c r="AY321" i="1"/>
  <c r="AY326" i="1"/>
  <c r="AY376" i="1"/>
  <c r="AY381" i="1"/>
  <c r="AY386" i="1"/>
  <c r="AY391" i="1"/>
  <c r="AY396" i="1"/>
  <c r="AY401" i="1"/>
  <c r="AY406" i="1"/>
  <c r="AY417" i="1"/>
  <c r="AY422" i="1"/>
  <c r="AY427" i="1"/>
  <c r="AY432" i="1"/>
  <c r="AY437" i="1"/>
  <c r="AT131" i="1"/>
  <c r="AT136" i="1"/>
  <c r="AT141" i="1"/>
  <c r="AT146" i="1"/>
  <c r="AT151" i="1"/>
  <c r="AT156" i="1"/>
  <c r="AT161" i="1"/>
  <c r="AT171" i="1"/>
  <c r="AT176" i="1"/>
  <c r="AT181" i="1"/>
  <c r="AT186" i="1"/>
  <c r="AT191" i="1"/>
  <c r="AT196" i="1"/>
  <c r="AT201" i="1"/>
  <c r="AT216" i="1"/>
  <c r="AT221" i="1"/>
  <c r="AT226" i="1"/>
  <c r="AT231" i="1"/>
  <c r="AT236" i="1"/>
  <c r="AT241" i="1"/>
  <c r="AT246" i="1"/>
  <c r="AT256" i="1"/>
  <c r="AT261" i="1"/>
  <c r="AT266" i="1"/>
  <c r="AT271" i="1"/>
  <c r="AT276" i="1"/>
  <c r="AT281" i="1"/>
  <c r="AT286" i="1"/>
  <c r="AT296" i="1"/>
  <c r="AT301" i="1"/>
  <c r="AT306" i="1"/>
  <c r="AT311" i="1"/>
  <c r="AT316" i="1"/>
  <c r="AT321" i="1"/>
  <c r="AT326" i="1"/>
  <c r="AT336" i="1"/>
  <c r="AT341" i="1"/>
  <c r="AT346" i="1"/>
  <c r="AT351" i="1"/>
  <c r="AT356" i="1"/>
  <c r="AT361" i="1"/>
  <c r="AT366" i="1"/>
  <c r="AT376" i="1"/>
  <c r="AT381" i="1"/>
  <c r="AT386" i="1"/>
  <c r="AT391" i="1"/>
  <c r="AT396" i="1"/>
  <c r="AT401" i="1"/>
  <c r="AT406" i="1"/>
  <c r="AT417" i="1"/>
  <c r="AT422" i="1"/>
  <c r="AT427" i="1"/>
  <c r="AT432" i="1"/>
  <c r="AT437" i="1"/>
  <c r="BD130" i="1"/>
  <c r="BD135" i="1"/>
  <c r="BD140" i="1"/>
  <c r="BD145" i="1"/>
  <c r="BD150" i="1"/>
  <c r="BD155" i="1"/>
  <c r="BD160" i="1"/>
  <c r="BD175" i="1"/>
  <c r="BD180" i="1"/>
  <c r="BD185" i="1"/>
  <c r="BD190" i="1"/>
  <c r="BD195" i="1"/>
  <c r="BD200" i="1"/>
  <c r="BD205" i="1"/>
  <c r="BD215" i="1"/>
  <c r="BD220" i="1"/>
  <c r="BD225" i="1"/>
  <c r="BD230" i="1"/>
  <c r="BD235" i="1"/>
  <c r="BD240" i="1"/>
  <c r="BD245" i="1"/>
  <c r="BD255" i="1"/>
  <c r="BD260" i="1"/>
  <c r="BD265" i="1"/>
  <c r="BD270" i="1"/>
  <c r="BD275" i="1"/>
  <c r="BD280" i="1"/>
  <c r="BD285" i="1"/>
  <c r="BD295" i="1"/>
  <c r="BD300" i="1"/>
  <c r="BD305" i="1"/>
  <c r="BD310" i="1"/>
  <c r="BD315" i="1"/>
  <c r="BD320" i="1"/>
  <c r="BD325" i="1"/>
  <c r="BD335" i="1"/>
  <c r="BD340" i="1"/>
  <c r="BD345" i="1"/>
  <c r="BD350" i="1"/>
  <c r="BD355" i="1"/>
  <c r="BD360" i="1"/>
  <c r="BD365" i="1"/>
  <c r="BD380" i="1"/>
  <c r="BD385" i="1"/>
  <c r="BD390" i="1"/>
  <c r="BD395" i="1"/>
  <c r="BD400" i="1"/>
  <c r="BD405" i="1"/>
  <c r="BD410" i="1"/>
  <c r="BD421" i="1"/>
  <c r="BD426" i="1"/>
  <c r="BD431" i="1"/>
  <c r="BD436" i="1"/>
  <c r="BD441" i="1"/>
  <c r="AY130" i="1"/>
  <c r="AY135" i="1"/>
  <c r="AY140" i="1"/>
  <c r="AY145" i="1"/>
  <c r="AY150" i="1"/>
  <c r="AY155" i="1"/>
  <c r="AY160" i="1"/>
  <c r="AY175" i="1"/>
  <c r="AY180" i="1"/>
  <c r="AY185" i="1"/>
  <c r="AY190" i="1"/>
  <c r="AY195" i="1"/>
  <c r="AY200" i="1"/>
  <c r="AY205" i="1"/>
  <c r="AY255" i="1"/>
  <c r="AY260" i="1"/>
  <c r="AY265" i="1"/>
  <c r="AY270" i="1"/>
  <c r="AY275" i="1"/>
  <c r="AY280" i="1"/>
  <c r="AY285" i="1"/>
  <c r="AY335" i="1"/>
  <c r="AY340" i="1"/>
  <c r="AY345" i="1"/>
  <c r="AY350" i="1"/>
  <c r="AY355" i="1"/>
  <c r="AY360" i="1"/>
  <c r="AY365" i="1"/>
  <c r="AY380" i="1"/>
  <c r="AY385" i="1"/>
  <c r="AY390" i="1"/>
  <c r="AY395" i="1"/>
  <c r="AY400" i="1"/>
  <c r="AY405" i="1"/>
  <c r="AY410" i="1"/>
  <c r="AY421" i="1"/>
  <c r="AY426" i="1"/>
  <c r="AY431" i="1"/>
  <c r="AY436" i="1"/>
  <c r="AY441" i="1"/>
  <c r="AT130" i="1"/>
  <c r="AT135" i="1"/>
  <c r="AT140" i="1"/>
  <c r="AT145" i="1"/>
  <c r="AT150" i="1"/>
  <c r="AT155" i="1"/>
  <c r="AT160" i="1"/>
  <c r="AT175" i="1"/>
  <c r="AT180" i="1"/>
  <c r="AT185" i="1"/>
  <c r="AT190" i="1"/>
  <c r="AT195" i="1"/>
  <c r="AT200" i="1"/>
  <c r="AT205" i="1"/>
  <c r="AT215" i="1"/>
  <c r="AT220" i="1"/>
  <c r="AT225" i="1"/>
  <c r="AT230" i="1"/>
  <c r="AT235" i="1"/>
  <c r="AT240" i="1"/>
  <c r="AT245" i="1"/>
  <c r="AT255" i="1"/>
  <c r="AT260" i="1"/>
  <c r="AT265" i="1"/>
  <c r="AT270" i="1"/>
  <c r="AT275" i="1"/>
  <c r="AT280" i="1"/>
  <c r="AT285" i="1"/>
  <c r="AT295" i="1"/>
  <c r="AT300" i="1"/>
  <c r="AT305" i="1"/>
  <c r="AT310" i="1"/>
  <c r="AT315" i="1"/>
  <c r="AT320" i="1"/>
  <c r="AT325" i="1"/>
  <c r="AT335" i="1"/>
  <c r="AT340" i="1"/>
  <c r="AT345" i="1"/>
  <c r="AT350" i="1"/>
  <c r="AT355" i="1"/>
  <c r="AT360" i="1"/>
  <c r="AT365" i="1"/>
  <c r="AT380" i="1"/>
  <c r="AT385" i="1"/>
  <c r="AT390" i="1"/>
  <c r="AT395" i="1"/>
  <c r="AT400" i="1"/>
  <c r="AT405" i="1"/>
  <c r="AT410" i="1"/>
  <c r="AT421" i="1"/>
  <c r="AT426" i="1"/>
  <c r="AT431" i="1"/>
  <c r="AT436" i="1"/>
  <c r="AT441" i="1"/>
  <c r="BD134" i="1"/>
  <c r="BD139" i="1"/>
  <c r="BD144" i="1"/>
  <c r="BD149" i="1"/>
  <c r="BD154" i="1"/>
  <c r="BD159" i="1"/>
  <c r="BD164" i="1"/>
  <c r="BD174" i="1"/>
  <c r="BD179" i="1"/>
  <c r="BD184" i="1"/>
  <c r="BD189" i="1"/>
  <c r="BD194" i="1"/>
  <c r="BD199" i="1"/>
  <c r="BD204" i="1"/>
  <c r="BD214" i="1"/>
  <c r="BD219" i="1"/>
  <c r="BD224" i="1"/>
  <c r="BD229" i="1"/>
  <c r="BD234" i="1"/>
  <c r="BD239" i="1"/>
  <c r="BD244" i="1"/>
  <c r="BD254" i="1"/>
  <c r="BD259" i="1"/>
  <c r="BD264" i="1"/>
  <c r="BD269" i="1"/>
  <c r="BD274" i="1"/>
  <c r="BD279" i="1"/>
  <c r="BD284" i="1"/>
  <c r="BD294" i="1"/>
  <c r="BD299" i="1"/>
  <c r="BD304" i="1"/>
  <c r="BD309" i="1"/>
  <c r="BD314" i="1"/>
  <c r="BD319" i="1"/>
  <c r="BD324" i="1"/>
  <c r="BD339" i="1"/>
  <c r="BD344" i="1"/>
  <c r="BD349" i="1"/>
  <c r="BD354" i="1"/>
  <c r="BD359" i="1"/>
  <c r="BD364" i="1"/>
  <c r="BD369" i="1"/>
  <c r="BD379" i="1"/>
  <c r="BD384" i="1"/>
  <c r="BD389" i="1"/>
  <c r="BD394" i="1"/>
  <c r="BD399" i="1"/>
  <c r="BD404" i="1"/>
  <c r="BD409" i="1"/>
  <c r="BD420" i="1"/>
  <c r="BD425" i="1"/>
  <c r="BD430" i="1"/>
  <c r="BD435" i="1"/>
  <c r="BD440" i="1"/>
  <c r="AY134" i="1"/>
  <c r="AY139" i="1"/>
  <c r="AY144" i="1"/>
  <c r="AY149" i="1"/>
  <c r="AY154" i="1"/>
  <c r="AY159" i="1"/>
  <c r="AY164" i="1"/>
  <c r="AY214" i="1"/>
  <c r="AY219" i="1"/>
  <c r="AY224" i="1"/>
  <c r="AY229" i="1"/>
  <c r="AY234" i="1"/>
  <c r="AY239" i="1"/>
  <c r="AY244" i="1"/>
  <c r="AY294" i="1"/>
  <c r="AY299" i="1"/>
  <c r="AY304" i="1"/>
  <c r="AY309" i="1"/>
  <c r="AY314" i="1"/>
  <c r="AY319" i="1"/>
  <c r="AY324" i="1"/>
  <c r="AY339" i="1"/>
  <c r="AY344" i="1"/>
  <c r="AY349" i="1"/>
  <c r="AY354" i="1"/>
  <c r="AY359" i="1"/>
  <c r="AY364" i="1"/>
  <c r="AY369" i="1"/>
  <c r="AT134" i="1"/>
  <c r="AT139" i="1"/>
  <c r="AT144" i="1"/>
  <c r="AT149" i="1"/>
  <c r="AT154" i="1"/>
  <c r="AT159" i="1"/>
  <c r="AT164" i="1"/>
  <c r="AT174" i="1"/>
  <c r="AT179" i="1"/>
  <c r="AT184" i="1"/>
  <c r="AT189" i="1"/>
  <c r="AT194" i="1"/>
  <c r="AT199" i="1"/>
  <c r="AT204" i="1"/>
  <c r="AT214" i="1"/>
  <c r="AT219" i="1"/>
  <c r="AT224" i="1"/>
  <c r="AT229" i="1"/>
  <c r="AT234" i="1"/>
  <c r="AT239" i="1"/>
  <c r="AT244" i="1"/>
  <c r="AT254" i="1"/>
  <c r="AT259" i="1"/>
  <c r="AT264" i="1"/>
  <c r="AT269" i="1"/>
  <c r="AT274" i="1"/>
  <c r="AT279" i="1"/>
  <c r="AT284" i="1"/>
  <c r="AT294" i="1"/>
  <c r="AT299" i="1"/>
  <c r="AT304" i="1"/>
  <c r="AT309" i="1"/>
  <c r="AT314" i="1"/>
  <c r="AT319" i="1"/>
  <c r="AT324" i="1"/>
  <c r="AT339" i="1"/>
  <c r="AT344" i="1"/>
  <c r="AT349" i="1"/>
  <c r="AT354" i="1"/>
  <c r="AT359" i="1"/>
  <c r="AT364" i="1"/>
  <c r="AT369" i="1"/>
  <c r="AT379" i="1"/>
  <c r="AT384" i="1"/>
  <c r="AT389" i="1"/>
  <c r="AT394" i="1"/>
  <c r="AT399" i="1"/>
  <c r="AT404" i="1"/>
  <c r="AT409" i="1"/>
  <c r="AT420" i="1"/>
  <c r="AT425" i="1"/>
  <c r="AT430" i="1"/>
  <c r="AT435" i="1"/>
  <c r="AT440" i="1"/>
  <c r="BD133" i="1"/>
  <c r="BD138" i="1"/>
  <c r="BD143" i="1"/>
  <c r="BD148" i="1"/>
  <c r="BD153" i="1"/>
  <c r="BD158" i="1"/>
  <c r="BD163" i="1"/>
  <c r="BD173" i="1"/>
  <c r="BD178" i="1"/>
  <c r="BD183" i="1"/>
  <c r="BD188" i="1"/>
  <c r="BD193" i="1"/>
  <c r="BD198" i="1"/>
  <c r="BD203" i="1"/>
  <c r="BD213" i="1"/>
  <c r="BD218" i="1"/>
  <c r="BD223" i="1"/>
  <c r="BD228" i="1"/>
  <c r="BD233" i="1"/>
  <c r="BD238" i="1"/>
  <c r="BD243" i="1"/>
  <c r="BD253" i="1"/>
  <c r="BD258" i="1"/>
  <c r="BD263" i="1"/>
  <c r="BD268" i="1"/>
  <c r="BD273" i="1"/>
  <c r="BD278" i="1"/>
  <c r="BD283" i="1"/>
  <c r="BD298" i="1"/>
  <c r="BD303" i="1"/>
  <c r="BD308" i="1"/>
  <c r="BD313" i="1"/>
  <c r="BD318" i="1"/>
  <c r="BD323" i="1"/>
  <c r="BD328" i="1"/>
  <c r="BD338" i="1"/>
  <c r="BD343" i="1"/>
  <c r="BD348" i="1"/>
  <c r="BD353" i="1"/>
  <c r="BD358" i="1"/>
  <c r="BD363" i="1"/>
  <c r="BD368" i="1"/>
  <c r="BD378" i="1"/>
  <c r="BD383" i="1"/>
  <c r="BD388" i="1"/>
  <c r="BD393" i="1"/>
  <c r="BD398" i="1"/>
  <c r="BD403" i="1"/>
  <c r="BD408" i="1"/>
  <c r="BD419" i="1"/>
  <c r="BD424" i="1"/>
  <c r="BD429" i="1"/>
  <c r="BD434" i="1"/>
  <c r="BD439" i="1"/>
  <c r="AY173" i="1"/>
  <c r="AY178" i="1"/>
  <c r="AY183" i="1"/>
  <c r="AY188" i="1"/>
  <c r="AY193" i="1"/>
  <c r="AY198" i="1"/>
  <c r="AY203" i="1"/>
  <c r="AY253" i="1"/>
  <c r="AY258" i="1"/>
  <c r="AY263" i="1"/>
  <c r="AY268" i="1"/>
  <c r="AY273" i="1"/>
  <c r="AY278" i="1"/>
  <c r="AY283" i="1"/>
  <c r="AY298" i="1"/>
  <c r="AY303" i="1"/>
  <c r="AY308" i="1"/>
  <c r="AY313" i="1"/>
  <c r="AY318" i="1"/>
  <c r="AY323" i="1"/>
  <c r="AY328" i="1"/>
  <c r="AY378" i="1"/>
  <c r="AY383" i="1"/>
  <c r="AY388" i="1"/>
  <c r="AY393" i="1"/>
  <c r="AY398" i="1"/>
  <c r="AY403" i="1"/>
  <c r="AY408" i="1"/>
  <c r="AY419" i="1"/>
  <c r="AY424" i="1"/>
  <c r="AY429" i="1"/>
  <c r="AY434" i="1"/>
  <c r="AY439" i="1"/>
  <c r="AT133" i="1"/>
  <c r="AT138" i="1"/>
  <c r="AT143" i="1"/>
  <c r="AT148" i="1"/>
  <c r="AT153" i="1"/>
  <c r="AT158" i="1"/>
  <c r="AT163" i="1"/>
  <c r="AT173" i="1"/>
  <c r="AT178" i="1"/>
  <c r="AT183" i="1"/>
  <c r="AT188" i="1"/>
  <c r="AT193" i="1"/>
  <c r="AT198" i="1"/>
  <c r="AT203" i="1"/>
  <c r="AT213" i="1"/>
  <c r="AT218" i="1"/>
  <c r="AT223" i="1"/>
  <c r="AT228" i="1"/>
  <c r="AT233" i="1"/>
  <c r="AT238" i="1"/>
  <c r="AT243" i="1"/>
  <c r="AT253" i="1"/>
  <c r="AT258" i="1"/>
  <c r="AT263" i="1"/>
  <c r="AT268" i="1"/>
  <c r="AT273" i="1"/>
  <c r="AT278" i="1"/>
  <c r="AT283" i="1"/>
  <c r="AT298" i="1"/>
  <c r="AT303" i="1"/>
  <c r="AT308" i="1"/>
  <c r="AT313" i="1"/>
  <c r="AT318" i="1"/>
  <c r="AT323" i="1"/>
  <c r="AT328" i="1"/>
  <c r="AT338" i="1"/>
  <c r="AT343" i="1"/>
  <c r="AT348" i="1"/>
  <c r="AT353" i="1"/>
  <c r="AT358" i="1"/>
  <c r="AT363" i="1"/>
  <c r="AT368" i="1"/>
  <c r="AT378" i="1"/>
  <c r="AT383" i="1"/>
  <c r="AT388" i="1"/>
  <c r="AT393" i="1"/>
  <c r="AT398" i="1"/>
  <c r="AT403" i="1"/>
  <c r="AT408" i="1"/>
  <c r="AT419" i="1"/>
  <c r="AT424" i="1"/>
  <c r="AT429" i="1"/>
  <c r="AT434" i="1"/>
  <c r="AT439" i="1"/>
  <c r="BD132" i="1"/>
  <c r="BD137" i="1"/>
  <c r="BD142" i="1"/>
  <c r="BD147" i="1"/>
  <c r="BD152" i="1"/>
  <c r="BD157" i="1"/>
  <c r="BD162" i="1"/>
  <c r="BD172" i="1"/>
  <c r="BD177" i="1"/>
  <c r="BD182" i="1"/>
  <c r="BD187" i="1"/>
  <c r="BD192" i="1"/>
  <c r="BD197" i="1"/>
  <c r="BD202" i="1"/>
  <c r="BD212" i="1"/>
  <c r="BD217" i="1"/>
  <c r="BD222" i="1"/>
  <c r="BD227" i="1"/>
  <c r="BD232" i="1"/>
  <c r="BD237" i="1"/>
  <c r="BD242" i="1"/>
  <c r="BD257" i="1"/>
  <c r="BD262" i="1"/>
  <c r="BD267" i="1"/>
  <c r="BD272" i="1"/>
  <c r="BD277" i="1"/>
  <c r="BD282" i="1"/>
  <c r="BD287" i="1"/>
  <c r="BD297" i="1"/>
  <c r="BD302" i="1"/>
  <c r="BD307" i="1"/>
  <c r="BD312" i="1"/>
  <c r="BD317" i="1"/>
  <c r="BD322" i="1"/>
  <c r="BD327" i="1"/>
  <c r="BD337" i="1"/>
  <c r="BD342" i="1"/>
  <c r="BD347" i="1"/>
  <c r="BD352" i="1"/>
  <c r="BD357" i="1"/>
  <c r="BD362" i="1"/>
  <c r="BD367" i="1"/>
  <c r="BD377" i="1"/>
  <c r="BD382" i="1"/>
  <c r="BD387" i="1"/>
  <c r="BD392" i="1"/>
  <c r="BD397" i="1"/>
  <c r="BD402" i="1"/>
  <c r="BD407" i="1"/>
  <c r="BD418" i="1"/>
  <c r="BD423" i="1"/>
  <c r="BD428" i="1"/>
  <c r="BD433" i="1"/>
  <c r="BD438" i="1"/>
  <c r="AY132" i="1"/>
  <c r="AY137" i="1"/>
  <c r="AY142" i="1"/>
  <c r="AY147" i="1"/>
  <c r="AY152" i="1"/>
  <c r="AY157" i="1"/>
  <c r="AY162" i="1"/>
  <c r="AY212" i="1"/>
  <c r="AY217" i="1"/>
  <c r="AY222" i="1"/>
  <c r="AY227" i="1"/>
  <c r="AY232" i="1"/>
  <c r="AY237" i="1"/>
  <c r="AY242" i="1"/>
  <c r="AY257" i="1"/>
  <c r="AY262" i="1"/>
  <c r="AY267" i="1"/>
  <c r="AY272" i="1"/>
  <c r="AY277" i="1"/>
  <c r="AY282" i="1"/>
  <c r="AY287" i="1"/>
  <c r="AY337" i="1"/>
  <c r="AY342" i="1"/>
  <c r="AY347" i="1"/>
  <c r="AY352" i="1"/>
  <c r="AY357" i="1"/>
  <c r="AY362" i="1"/>
  <c r="AY367" i="1"/>
  <c r="AT132" i="1"/>
  <c r="AT137" i="1"/>
  <c r="AT142" i="1"/>
  <c r="AT147" i="1"/>
  <c r="AT152" i="1"/>
  <c r="AT157" i="1"/>
  <c r="AT162" i="1"/>
  <c r="AT172" i="1"/>
  <c r="AT177" i="1"/>
  <c r="AT182" i="1"/>
  <c r="AT187" i="1"/>
  <c r="AT192" i="1"/>
  <c r="AT197" i="1"/>
  <c r="AT202" i="1"/>
  <c r="AT212" i="1"/>
  <c r="AT217" i="1"/>
  <c r="AT222" i="1"/>
  <c r="AT227" i="1"/>
  <c r="AT232" i="1"/>
  <c r="AT237" i="1"/>
  <c r="AT242" i="1"/>
  <c r="AT257" i="1"/>
  <c r="AT262" i="1"/>
  <c r="AT267" i="1"/>
  <c r="AT272" i="1"/>
  <c r="AT277" i="1"/>
  <c r="AT282" i="1"/>
  <c r="AT287" i="1"/>
  <c r="AT297" i="1"/>
  <c r="AT302" i="1"/>
  <c r="AT307" i="1"/>
  <c r="AT312" i="1"/>
  <c r="AT317" i="1"/>
  <c r="AT322" i="1"/>
  <c r="AT327" i="1"/>
  <c r="AT337" i="1"/>
  <c r="AT342" i="1"/>
  <c r="AT347" i="1"/>
  <c r="AT352" i="1"/>
  <c r="AT357" i="1"/>
  <c r="AT362" i="1"/>
  <c r="AT367" i="1"/>
  <c r="AT377" i="1"/>
  <c r="AT382" i="1"/>
  <c r="AT387" i="1"/>
  <c r="AT392" i="1"/>
  <c r="AT397" i="1"/>
  <c r="AT402" i="1"/>
  <c r="AT407" i="1"/>
  <c r="AT418" i="1"/>
  <c r="AT423" i="1"/>
  <c r="AT428" i="1"/>
  <c r="AT433" i="1"/>
  <c r="AT438" i="1"/>
  <c r="BD48" i="1"/>
  <c r="BD53" i="1"/>
  <c r="BD58" i="1"/>
  <c r="BD63" i="1"/>
  <c r="BD68" i="1"/>
  <c r="BD73" i="1"/>
  <c r="BD78" i="1"/>
  <c r="BD93" i="1"/>
  <c r="BD98" i="1"/>
  <c r="BD103" i="1"/>
  <c r="BD108" i="1"/>
  <c r="BD113" i="1"/>
  <c r="BD118" i="1"/>
  <c r="BD123" i="1"/>
  <c r="AY48" i="1"/>
  <c r="AY53" i="1"/>
  <c r="AY58" i="1"/>
  <c r="AY63" i="1"/>
  <c r="AY68" i="1"/>
  <c r="AY73" i="1"/>
  <c r="AY78" i="1"/>
  <c r="AY93" i="1"/>
  <c r="AY98" i="1"/>
  <c r="AY103" i="1"/>
  <c r="AY108" i="1"/>
  <c r="AY113" i="1"/>
  <c r="AY118" i="1"/>
  <c r="AY123" i="1"/>
  <c r="AT48" i="1"/>
  <c r="AT53" i="1"/>
  <c r="AT58" i="1"/>
  <c r="AT63" i="1"/>
  <c r="AT68" i="1"/>
  <c r="AT73" i="1"/>
  <c r="AT78" i="1"/>
  <c r="AT93" i="1"/>
  <c r="AT98" i="1"/>
  <c r="AT103" i="1"/>
  <c r="AT108" i="1"/>
  <c r="AT113" i="1"/>
  <c r="AT118" i="1"/>
  <c r="AT123" i="1"/>
  <c r="BD52" i="1"/>
  <c r="BD57" i="1"/>
  <c r="BD62" i="1"/>
  <c r="BD67" i="1"/>
  <c r="BD72" i="1"/>
  <c r="BD77" i="1"/>
  <c r="BD82" i="1"/>
  <c r="BD92" i="1"/>
  <c r="BD97" i="1"/>
  <c r="BD102" i="1"/>
  <c r="BD107" i="1"/>
  <c r="BD112" i="1"/>
  <c r="BD117" i="1"/>
  <c r="BD122" i="1"/>
  <c r="AY52" i="1"/>
  <c r="AY57" i="1"/>
  <c r="AY62" i="1"/>
  <c r="AY67" i="1"/>
  <c r="AY72" i="1"/>
  <c r="AY77" i="1"/>
  <c r="AY82" i="1"/>
  <c r="AT52" i="1"/>
  <c r="AT57" i="1"/>
  <c r="AT62" i="1"/>
  <c r="AT67" i="1"/>
  <c r="AT72" i="1"/>
  <c r="AT77" i="1"/>
  <c r="AT82" i="1"/>
  <c r="AT92" i="1"/>
  <c r="AT97" i="1"/>
  <c r="AT102" i="1"/>
  <c r="AT107" i="1"/>
  <c r="AT112" i="1"/>
  <c r="AT117" i="1"/>
  <c r="AT122" i="1"/>
  <c r="BD51" i="1"/>
  <c r="BD56" i="1"/>
  <c r="BD61" i="1"/>
  <c r="BD66" i="1"/>
  <c r="BD71" i="1"/>
  <c r="BD76" i="1"/>
  <c r="BD81" i="1"/>
  <c r="BD91" i="1"/>
  <c r="BD96" i="1"/>
  <c r="BD101" i="1"/>
  <c r="BD106" i="1"/>
  <c r="BD111" i="1"/>
  <c r="BD116" i="1"/>
  <c r="BD121" i="1"/>
  <c r="AY91" i="1"/>
  <c r="AY96" i="1"/>
  <c r="AY101" i="1"/>
  <c r="AY106" i="1"/>
  <c r="AY111" i="1"/>
  <c r="AY116" i="1"/>
  <c r="AY121" i="1"/>
  <c r="AT51" i="1"/>
  <c r="AT56" i="1"/>
  <c r="AT61" i="1"/>
  <c r="AT66" i="1"/>
  <c r="AT71" i="1"/>
  <c r="AT76" i="1"/>
  <c r="AT81" i="1"/>
  <c r="AT91" i="1"/>
  <c r="AT96" i="1"/>
  <c r="AT101" i="1"/>
  <c r="AT106" i="1"/>
  <c r="AT111" i="1"/>
  <c r="AT116" i="1"/>
  <c r="AT121" i="1"/>
  <c r="BD50" i="1"/>
  <c r="BD55" i="1"/>
  <c r="BD60" i="1"/>
  <c r="BD65" i="1"/>
  <c r="BD70" i="1"/>
  <c r="BD75" i="1"/>
  <c r="BD80" i="1"/>
  <c r="BD90" i="1"/>
  <c r="BD95" i="1"/>
  <c r="BD100" i="1"/>
  <c r="BD105" i="1"/>
  <c r="BD110" i="1"/>
  <c r="BD115" i="1"/>
  <c r="BD120" i="1"/>
  <c r="AY50" i="1"/>
  <c r="AY55" i="1"/>
  <c r="AY60" i="1"/>
  <c r="AY65" i="1"/>
  <c r="AY70" i="1"/>
  <c r="AY75" i="1"/>
  <c r="AY80" i="1"/>
  <c r="AT50" i="1"/>
  <c r="AT55" i="1"/>
  <c r="AT60" i="1"/>
  <c r="AT65" i="1"/>
  <c r="AT70" i="1"/>
  <c r="AT75" i="1"/>
  <c r="AT80" i="1"/>
  <c r="AT90" i="1"/>
  <c r="AT95" i="1"/>
  <c r="AT100" i="1"/>
  <c r="AT105" i="1"/>
  <c r="AT110" i="1"/>
  <c r="AT115" i="1"/>
  <c r="AT120" i="1"/>
  <c r="BD49" i="1"/>
  <c r="BD54" i="1"/>
  <c r="BD59" i="1"/>
  <c r="BD64" i="1"/>
  <c r="BD69" i="1"/>
  <c r="BD74" i="1"/>
  <c r="BD79" i="1"/>
  <c r="BD89" i="1"/>
  <c r="BD94" i="1"/>
  <c r="BD99" i="1"/>
  <c r="BD104" i="1"/>
  <c r="BD109" i="1"/>
  <c r="BD114" i="1"/>
  <c r="BD119" i="1"/>
  <c r="AY89" i="1"/>
  <c r="AY94" i="1"/>
  <c r="AY99" i="1"/>
  <c r="AY104" i="1"/>
  <c r="AY109" i="1"/>
  <c r="AY114" i="1"/>
  <c r="AY119" i="1"/>
  <c r="AT49" i="1"/>
  <c r="AT54" i="1"/>
  <c r="AT59" i="1"/>
  <c r="AT64" i="1"/>
  <c r="AT69" i="1"/>
  <c r="AT74" i="1"/>
  <c r="AT79" i="1"/>
  <c r="AT89" i="1"/>
  <c r="AT94" i="1"/>
  <c r="AT99" i="1"/>
  <c r="AT104" i="1"/>
  <c r="AT109" i="1"/>
  <c r="AT114" i="1"/>
  <c r="AT119" i="1"/>
  <c r="BD11" i="1"/>
  <c r="BD16" i="1"/>
  <c r="BD21" i="1"/>
  <c r="BD26" i="1"/>
  <c r="BD31" i="1"/>
  <c r="BD36" i="1"/>
  <c r="BD41" i="1"/>
  <c r="AY11" i="1"/>
  <c r="AY16" i="1"/>
  <c r="AY21" i="1"/>
  <c r="AY26" i="1"/>
  <c r="AY31" i="1"/>
  <c r="AY36" i="1"/>
  <c r="AY41" i="1"/>
  <c r="AT11" i="1"/>
  <c r="AT16" i="1"/>
  <c r="AT21" i="1"/>
  <c r="AT26" i="1"/>
  <c r="AT31" i="1"/>
  <c r="AT36" i="1"/>
  <c r="AT41" i="1"/>
  <c r="BD10" i="1"/>
  <c r="BD15" i="1"/>
  <c r="BD20" i="1"/>
  <c r="BD25" i="1"/>
  <c r="BD30" i="1"/>
  <c r="BD35" i="1"/>
  <c r="BD40" i="1"/>
  <c r="AT10" i="1"/>
  <c r="AT15" i="1"/>
  <c r="AT20" i="1"/>
  <c r="AT25" i="1"/>
  <c r="AT30" i="1"/>
  <c r="AT35" i="1"/>
  <c r="AT40" i="1"/>
  <c r="BD9" i="1"/>
  <c r="BD14" i="1"/>
  <c r="BD19" i="1"/>
  <c r="BD24" i="1"/>
  <c r="BD29" i="1"/>
  <c r="BD34" i="1"/>
  <c r="BD39" i="1"/>
  <c r="AY9" i="1"/>
  <c r="AY14" i="1"/>
  <c r="AY19" i="1"/>
  <c r="AY24" i="1"/>
  <c r="AY29" i="1"/>
  <c r="AY34" i="1"/>
  <c r="AY39" i="1"/>
  <c r="AT9" i="1"/>
  <c r="AT14" i="1"/>
  <c r="AT19" i="1"/>
  <c r="AT24" i="1"/>
  <c r="AT29" i="1"/>
  <c r="AT34" i="1"/>
  <c r="AT39" i="1"/>
  <c r="BD8" i="1"/>
  <c r="BD13" i="1"/>
  <c r="BD18" i="1"/>
  <c r="BD23" i="1"/>
  <c r="BD28" i="1"/>
  <c r="BD33" i="1"/>
  <c r="BD38" i="1"/>
  <c r="AT8" i="1"/>
  <c r="AT13" i="1"/>
  <c r="AT18" i="1"/>
  <c r="AT23" i="1"/>
  <c r="AT28" i="1"/>
  <c r="AT33" i="1"/>
  <c r="AT38" i="1"/>
  <c r="BD7" i="1"/>
  <c r="BD12" i="1"/>
  <c r="BD17" i="1"/>
  <c r="BD22" i="1"/>
  <c r="BD27" i="1"/>
  <c r="BD32" i="1"/>
  <c r="BD37" i="1"/>
  <c r="AY7" i="1"/>
  <c r="AY12" i="1"/>
  <c r="AY17" i="1"/>
  <c r="AY22" i="1"/>
  <c r="AY27" i="1"/>
  <c r="AY32" i="1"/>
  <c r="AY37" i="1"/>
  <c r="AT7" i="1"/>
  <c r="AT12" i="1"/>
  <c r="AT17" i="1"/>
  <c r="AT22" i="1"/>
  <c r="AT27" i="1"/>
  <c r="AT32" i="1"/>
  <c r="AT37" i="1"/>
  <c r="D412" i="1"/>
  <c r="H99" i="1"/>
  <c r="P141" i="6"/>
  <c r="P143" i="6"/>
  <c r="P145" i="6"/>
  <c r="P147" i="6"/>
  <c r="P149" i="6"/>
  <c r="P151" i="6"/>
  <c r="P153" i="6"/>
  <c r="I175" i="6"/>
  <c r="I177" i="6"/>
  <c r="I179" i="6"/>
  <c r="I181" i="6"/>
  <c r="I183" i="6"/>
  <c r="F173" i="6"/>
  <c r="F175" i="6"/>
  <c r="F177" i="6"/>
  <c r="F179" i="6"/>
  <c r="F181" i="6"/>
  <c r="F183" i="6"/>
  <c r="P175" i="6"/>
  <c r="P177" i="6"/>
  <c r="P179" i="6"/>
  <c r="M173" i="6"/>
  <c r="M175" i="6"/>
  <c r="M177" i="6"/>
  <c r="M179" i="6"/>
  <c r="AD158" i="6"/>
  <c r="AD160" i="6"/>
  <c r="AD162" i="6"/>
  <c r="AD164" i="6"/>
  <c r="AD166" i="6"/>
  <c r="AD168" i="6"/>
  <c r="AD170" i="6"/>
  <c r="AA156" i="6"/>
  <c r="AA158" i="6"/>
  <c r="AA160" i="6"/>
  <c r="AA162" i="6"/>
  <c r="AA164" i="6"/>
  <c r="AA166" i="6"/>
  <c r="AA168" i="6"/>
  <c r="AA170" i="6"/>
  <c r="W158" i="6"/>
  <c r="W160" i="6"/>
  <c r="W162" i="6"/>
  <c r="W164" i="6"/>
  <c r="W166" i="6"/>
  <c r="W168" i="6"/>
  <c r="W170" i="6"/>
  <c r="T156" i="6"/>
  <c r="T158" i="6"/>
  <c r="T160" i="6"/>
  <c r="T162" i="6"/>
  <c r="T164" i="6"/>
  <c r="T166" i="6"/>
  <c r="T168" i="6"/>
  <c r="T170" i="6"/>
  <c r="P158" i="6"/>
  <c r="P160" i="6"/>
  <c r="P162" i="6"/>
  <c r="P164" i="6"/>
  <c r="P166" i="6"/>
  <c r="P168" i="6"/>
  <c r="P170" i="6"/>
  <c r="M156" i="6"/>
  <c r="M158" i="6"/>
  <c r="M160" i="6"/>
  <c r="M162" i="6"/>
  <c r="M164" i="6"/>
  <c r="M166" i="6"/>
  <c r="M168" i="6"/>
  <c r="M170" i="6"/>
  <c r="I158" i="6"/>
  <c r="I160" i="6"/>
  <c r="I162" i="6"/>
  <c r="I164" i="6"/>
  <c r="I166" i="6"/>
  <c r="I168" i="6"/>
  <c r="I170" i="6"/>
  <c r="F156" i="6"/>
  <c r="F158" i="6"/>
  <c r="F160" i="6"/>
  <c r="F162" i="6"/>
  <c r="F164" i="6"/>
  <c r="F166" i="6"/>
  <c r="F168" i="6"/>
  <c r="F170" i="6"/>
  <c r="AD141" i="6"/>
  <c r="AD143" i="6"/>
  <c r="AD145" i="6"/>
  <c r="AD147" i="6"/>
  <c r="AD149" i="6"/>
  <c r="AD151" i="6"/>
  <c r="AD153" i="6"/>
  <c r="AA139" i="6"/>
  <c r="AA141" i="6"/>
  <c r="AA143" i="6"/>
  <c r="AA145" i="6"/>
  <c r="AA147" i="6"/>
  <c r="AA149" i="6"/>
  <c r="AA151" i="6"/>
  <c r="AA153" i="6"/>
  <c r="W141" i="6"/>
  <c r="W143" i="6"/>
  <c r="W145" i="6"/>
  <c r="W147" i="6"/>
  <c r="W149" i="6"/>
  <c r="W151" i="6"/>
  <c r="W153" i="6"/>
  <c r="T139" i="6"/>
  <c r="T141" i="6"/>
  <c r="T143" i="6"/>
  <c r="T145" i="6"/>
  <c r="T147" i="6"/>
  <c r="T149" i="6"/>
  <c r="T151" i="6"/>
  <c r="T153" i="6"/>
  <c r="M139" i="6"/>
  <c r="M141" i="6"/>
  <c r="M143" i="6"/>
  <c r="M145" i="6"/>
  <c r="M147" i="6"/>
  <c r="M149" i="6"/>
  <c r="M151" i="6"/>
  <c r="M153" i="6"/>
  <c r="I141" i="6"/>
  <c r="I149" i="6"/>
  <c r="F139" i="6"/>
  <c r="F141" i="6"/>
  <c r="F143" i="6"/>
  <c r="F145" i="6"/>
  <c r="F147" i="6"/>
  <c r="F149" i="6"/>
  <c r="F151" i="6"/>
  <c r="F153" i="6"/>
  <c r="AD124" i="6"/>
  <c r="AD126" i="6"/>
  <c r="AD128" i="6"/>
  <c r="AD130" i="6"/>
  <c r="AD132" i="6"/>
  <c r="AD134" i="6"/>
  <c r="AD136" i="6"/>
  <c r="AA122" i="6"/>
  <c r="AA124" i="6"/>
  <c r="AA126" i="6"/>
  <c r="AA128" i="6"/>
  <c r="AA130" i="6"/>
  <c r="AA132" i="6"/>
  <c r="AA134" i="6"/>
  <c r="AA136" i="6"/>
  <c r="W124" i="6"/>
  <c r="W126" i="6"/>
  <c r="W128" i="6"/>
  <c r="W130" i="6"/>
  <c r="W132" i="6"/>
  <c r="W134" i="6"/>
  <c r="W136" i="6"/>
  <c r="T122" i="6"/>
  <c r="T124" i="6"/>
  <c r="T126" i="6"/>
  <c r="T128" i="6"/>
  <c r="T130" i="6"/>
  <c r="T132" i="6"/>
  <c r="T134" i="6"/>
  <c r="P124" i="6"/>
  <c r="P126" i="6"/>
  <c r="P128" i="6"/>
  <c r="P130" i="6"/>
  <c r="P132" i="6"/>
  <c r="P134" i="6"/>
  <c r="P136" i="6"/>
  <c r="M122" i="6"/>
  <c r="M124" i="6"/>
  <c r="M126" i="6"/>
  <c r="M128" i="6"/>
  <c r="M130" i="6"/>
  <c r="M132" i="6"/>
  <c r="M134" i="6"/>
  <c r="M136" i="6"/>
  <c r="I124" i="6"/>
  <c r="I126" i="6"/>
  <c r="I128" i="6"/>
  <c r="I130" i="6"/>
  <c r="I132" i="6"/>
  <c r="I134" i="6"/>
  <c r="I136" i="6"/>
  <c r="F122" i="6"/>
  <c r="F124" i="6"/>
  <c r="F126" i="6"/>
  <c r="F128" i="6"/>
  <c r="F130" i="6"/>
  <c r="F132" i="6"/>
  <c r="F134" i="6"/>
  <c r="F136" i="6"/>
  <c r="AD107" i="6"/>
  <c r="AD109" i="6"/>
  <c r="AD111" i="6"/>
  <c r="AD113" i="6"/>
  <c r="AD115" i="6"/>
  <c r="AD117" i="6"/>
  <c r="AD119" i="6"/>
  <c r="AA105" i="6"/>
  <c r="AA107" i="6"/>
  <c r="AA109" i="6"/>
  <c r="AA111" i="6"/>
  <c r="AA113" i="6"/>
  <c r="AA115" i="6"/>
  <c r="AA117" i="6"/>
  <c r="AA119" i="6"/>
  <c r="W107" i="6"/>
  <c r="W109" i="6"/>
  <c r="W111" i="6"/>
  <c r="W113" i="6"/>
  <c r="W115" i="6"/>
  <c r="W117" i="6"/>
  <c r="W119" i="6"/>
  <c r="T105" i="6"/>
  <c r="T107" i="6"/>
  <c r="T109" i="6"/>
  <c r="T111" i="6"/>
  <c r="T113" i="6"/>
  <c r="T115" i="6"/>
  <c r="T117" i="6"/>
  <c r="T119" i="6"/>
  <c r="P107" i="6"/>
  <c r="P109" i="6"/>
  <c r="P111" i="6"/>
  <c r="P113" i="6"/>
  <c r="P115" i="6"/>
  <c r="P117" i="6"/>
  <c r="P119" i="6"/>
  <c r="M105" i="6"/>
  <c r="M107" i="6"/>
  <c r="M109" i="6"/>
  <c r="M111" i="6"/>
  <c r="M113" i="6"/>
  <c r="M115" i="6"/>
  <c r="M117" i="6"/>
  <c r="M119" i="6"/>
  <c r="I107" i="6"/>
  <c r="I109" i="6"/>
  <c r="I111" i="6"/>
  <c r="I113" i="6"/>
  <c r="I115" i="6"/>
  <c r="I117" i="6"/>
  <c r="I119" i="6"/>
  <c r="F105" i="6"/>
  <c r="F107" i="6"/>
  <c r="F109" i="6"/>
  <c r="F111" i="6"/>
  <c r="F113" i="6"/>
  <c r="F115" i="6"/>
  <c r="F117" i="6"/>
  <c r="F119" i="6"/>
  <c r="AD90" i="6"/>
  <c r="AD92" i="6"/>
  <c r="AD94" i="6"/>
  <c r="AD96" i="6"/>
  <c r="AD98" i="6"/>
  <c r="AD100" i="6"/>
  <c r="AD102" i="6"/>
  <c r="AA88" i="6"/>
  <c r="AA90" i="6"/>
  <c r="AA92" i="6"/>
  <c r="AA94" i="6"/>
  <c r="AA96" i="6"/>
  <c r="AA98" i="6"/>
  <c r="AA100" i="6"/>
  <c r="AA102" i="6"/>
  <c r="W100" i="6"/>
  <c r="W102" i="6"/>
  <c r="T100" i="6"/>
  <c r="T102" i="6"/>
  <c r="P100" i="6"/>
  <c r="P102" i="6"/>
  <c r="M100" i="6"/>
  <c r="M102" i="6"/>
  <c r="I90" i="6"/>
  <c r="I92" i="6"/>
  <c r="I94" i="6"/>
  <c r="I96" i="6"/>
  <c r="I98" i="6"/>
  <c r="I100" i="6"/>
  <c r="I102" i="6"/>
  <c r="F88" i="6"/>
  <c r="F90" i="6"/>
  <c r="F92" i="6"/>
  <c r="F94" i="6"/>
  <c r="F96" i="6"/>
  <c r="F98" i="6"/>
  <c r="F100" i="6"/>
  <c r="F102" i="6"/>
  <c r="AD73" i="6"/>
  <c r="AD75" i="6"/>
  <c r="AD77" i="6"/>
  <c r="AD79" i="6"/>
  <c r="AD81" i="6"/>
  <c r="AD83" i="6"/>
  <c r="AD85" i="6"/>
  <c r="AA71" i="6"/>
  <c r="AA73" i="6"/>
  <c r="AA75" i="6"/>
  <c r="AA77" i="6"/>
  <c r="AA79" i="6"/>
  <c r="AA81" i="6"/>
  <c r="AA83" i="6"/>
  <c r="AA85" i="6"/>
  <c r="I73" i="6"/>
  <c r="I75" i="6"/>
  <c r="I77" i="6"/>
  <c r="I79" i="6"/>
  <c r="I81" i="6"/>
  <c r="I83" i="6"/>
  <c r="I85" i="6"/>
  <c r="F71" i="6"/>
  <c r="F73" i="6"/>
  <c r="F75" i="6"/>
  <c r="F77" i="6"/>
  <c r="F79" i="6"/>
  <c r="F81" i="6"/>
  <c r="F83" i="6"/>
  <c r="F85" i="6"/>
  <c r="W73" i="6"/>
  <c r="W75" i="6"/>
  <c r="T71" i="6"/>
  <c r="T73" i="6"/>
  <c r="T75" i="6"/>
  <c r="P73" i="6"/>
  <c r="P75" i="6"/>
  <c r="M71" i="6"/>
  <c r="M73" i="6"/>
  <c r="M75" i="6"/>
  <c r="AD56" i="6"/>
  <c r="AD58" i="6"/>
  <c r="AD60" i="6"/>
  <c r="AD62" i="6"/>
  <c r="AD64" i="6"/>
  <c r="AD66" i="6"/>
  <c r="AD68" i="6"/>
  <c r="AA54" i="6"/>
  <c r="AA56" i="6"/>
  <c r="AA58" i="6"/>
  <c r="AA60" i="6"/>
  <c r="AA62" i="6"/>
  <c r="AA64" i="6"/>
  <c r="AA66" i="6"/>
  <c r="AA68" i="6"/>
  <c r="W56" i="6"/>
  <c r="W58" i="6"/>
  <c r="W60" i="6"/>
  <c r="W62" i="6"/>
  <c r="W64" i="6"/>
  <c r="W66" i="6"/>
  <c r="W68" i="6"/>
  <c r="T54" i="6"/>
  <c r="T56" i="6"/>
  <c r="T58" i="6"/>
  <c r="T60" i="6"/>
  <c r="T62" i="6"/>
  <c r="T64" i="6"/>
  <c r="T66" i="6"/>
  <c r="T68" i="6"/>
  <c r="P56" i="6"/>
  <c r="P58" i="6"/>
  <c r="P60" i="6"/>
  <c r="P62" i="6"/>
  <c r="P64" i="6"/>
  <c r="P66" i="6"/>
  <c r="P68" i="6"/>
  <c r="M54" i="6"/>
  <c r="M56" i="6"/>
  <c r="M58" i="6"/>
  <c r="M60" i="6"/>
  <c r="M62" i="6"/>
  <c r="M64" i="6"/>
  <c r="M66" i="6"/>
  <c r="M68" i="6"/>
  <c r="I56" i="6"/>
  <c r="I58" i="6"/>
  <c r="I60" i="6"/>
  <c r="I62" i="6"/>
  <c r="I64" i="6"/>
  <c r="I66" i="6"/>
  <c r="I68" i="6"/>
  <c r="F54" i="6"/>
  <c r="F56" i="6"/>
  <c r="F58" i="6"/>
  <c r="F60" i="6"/>
  <c r="F62" i="6"/>
  <c r="F64" i="6"/>
  <c r="F66" i="6"/>
  <c r="F68" i="6"/>
  <c r="AD39" i="6"/>
  <c r="AD41" i="6"/>
  <c r="AD43" i="6"/>
  <c r="AD45" i="6"/>
  <c r="AD47" i="6"/>
  <c r="AD49" i="6"/>
  <c r="AD51" i="6"/>
  <c r="AA37" i="6"/>
  <c r="AA39" i="6"/>
  <c r="AA41" i="6"/>
  <c r="AA43" i="6"/>
  <c r="AA45" i="6"/>
  <c r="AA47" i="6"/>
  <c r="AA49" i="6"/>
  <c r="AA51" i="6"/>
  <c r="W39" i="6"/>
  <c r="W41" i="6"/>
  <c r="W43" i="6"/>
  <c r="W45" i="6"/>
  <c r="W47" i="6"/>
  <c r="W49" i="6"/>
  <c r="W51" i="6"/>
  <c r="T47" i="6"/>
  <c r="T49" i="6"/>
  <c r="T51" i="6"/>
  <c r="P39" i="6"/>
  <c r="P41" i="6"/>
  <c r="P43" i="6"/>
  <c r="P45" i="6"/>
  <c r="P47" i="6"/>
  <c r="P49" i="6"/>
  <c r="P51" i="6"/>
  <c r="M37" i="6"/>
  <c r="M39" i="6"/>
  <c r="M41" i="6"/>
  <c r="M43" i="6"/>
  <c r="M45" i="6"/>
  <c r="M47" i="6"/>
  <c r="M49" i="6"/>
  <c r="M51" i="6"/>
  <c r="I39" i="6"/>
  <c r="I41" i="6"/>
  <c r="I43" i="6"/>
  <c r="I45" i="6"/>
  <c r="I47" i="6"/>
  <c r="I49" i="6"/>
  <c r="I51" i="6"/>
  <c r="F37" i="6"/>
  <c r="F39" i="6"/>
  <c r="F41" i="6"/>
  <c r="F43" i="6"/>
  <c r="F45" i="6"/>
  <c r="F47" i="6"/>
  <c r="F49" i="6"/>
  <c r="F51" i="6"/>
  <c r="AD22" i="6"/>
  <c r="AD24" i="6"/>
  <c r="AD26" i="6"/>
  <c r="AD28" i="6"/>
  <c r="AD30" i="6"/>
  <c r="AD32" i="6"/>
  <c r="AD34" i="6"/>
  <c r="AA20" i="6"/>
  <c r="AA22" i="6"/>
  <c r="AA24" i="6"/>
  <c r="AA26" i="6"/>
  <c r="AA28" i="6"/>
  <c r="AA30" i="6"/>
  <c r="AA32" i="6"/>
  <c r="AA34" i="6"/>
  <c r="W22" i="6"/>
  <c r="W24" i="6"/>
  <c r="W26" i="6"/>
  <c r="W28" i="6"/>
  <c r="W30" i="6"/>
  <c r="W32" i="6"/>
  <c r="W34" i="6"/>
  <c r="T20" i="6"/>
  <c r="T22" i="6"/>
  <c r="T24" i="6"/>
  <c r="T26" i="6"/>
  <c r="T28" i="6"/>
  <c r="T30" i="6"/>
  <c r="T32" i="6"/>
  <c r="T34" i="6"/>
  <c r="P22" i="6"/>
  <c r="P24" i="6"/>
  <c r="P26" i="6"/>
  <c r="P28" i="6"/>
  <c r="P30" i="6"/>
  <c r="P32" i="6"/>
  <c r="P34" i="6"/>
  <c r="M20" i="6"/>
  <c r="M22" i="6"/>
  <c r="M24" i="6"/>
  <c r="M26" i="6"/>
  <c r="M28" i="6"/>
  <c r="M30" i="6"/>
  <c r="M32" i="6"/>
  <c r="M34" i="6"/>
  <c r="I22" i="6"/>
  <c r="I24" i="6"/>
  <c r="I26" i="6"/>
  <c r="I28" i="6"/>
  <c r="I30" i="6"/>
  <c r="I32" i="6"/>
  <c r="I34" i="6"/>
  <c r="F20" i="6"/>
  <c r="F22" i="6"/>
  <c r="F24" i="6"/>
  <c r="F26" i="6"/>
  <c r="F28" i="6"/>
  <c r="F30" i="6"/>
  <c r="F32" i="6"/>
  <c r="F34" i="6"/>
  <c r="AA17" i="6"/>
  <c r="W13" i="6"/>
  <c r="W15" i="6"/>
  <c r="W17" i="6"/>
  <c r="T11" i="6"/>
  <c r="T13" i="6"/>
  <c r="T15" i="6"/>
  <c r="T17" i="6"/>
  <c r="P7" i="6"/>
  <c r="P9" i="6"/>
  <c r="P11" i="6"/>
  <c r="P13" i="6"/>
  <c r="P15" i="6"/>
  <c r="P17" i="6"/>
  <c r="M7" i="6"/>
  <c r="M9" i="6"/>
  <c r="M11" i="6"/>
  <c r="M13" i="6"/>
  <c r="M15" i="6"/>
  <c r="M17" i="6"/>
  <c r="I15" i="6"/>
  <c r="I17" i="6"/>
  <c r="F15" i="6"/>
  <c r="F17" i="6"/>
  <c r="F9" i="2"/>
  <c r="F8" i="2"/>
  <c r="F10" i="2"/>
  <c r="F6" i="2"/>
  <c r="F5" i="2"/>
  <c r="F7" i="2"/>
  <c r="F4" i="2"/>
  <c r="AX68" i="1"/>
  <c r="AX73" i="1"/>
  <c r="AX78" i="1"/>
  <c r="F449" i="1"/>
  <c r="F450" i="1"/>
  <c r="F451" i="1"/>
  <c r="F446" i="1"/>
  <c r="BJ445" i="1"/>
  <c r="F445" i="1"/>
  <c r="BC12" i="1"/>
  <c r="BC17" i="1"/>
  <c r="BC22" i="1"/>
  <c r="BC27" i="1"/>
  <c r="BC32" i="1"/>
  <c r="BC37" i="1"/>
  <c r="F447" i="1"/>
  <c r="F448" i="1"/>
</calcChain>
</file>

<file path=xl/sharedStrings.xml><?xml version="1.0" encoding="utf-8"?>
<sst xmlns="http://schemas.openxmlformats.org/spreadsheetml/2006/main" count="6790" uniqueCount="1297">
  <si>
    <t>Lot number</t>
  </si>
  <si>
    <t>Owner</t>
  </si>
  <si>
    <t xml:space="preserve">   C1</t>
  </si>
  <si>
    <t xml:space="preserve">   A3</t>
  </si>
  <si>
    <t xml:space="preserve">   A4</t>
  </si>
  <si>
    <t xml:space="preserve">   B1</t>
  </si>
  <si>
    <t xml:space="preserve">   B2</t>
  </si>
  <si>
    <t xml:space="preserve">   B3</t>
  </si>
  <si>
    <t xml:space="preserve">   B4</t>
  </si>
  <si>
    <t xml:space="preserve">   D4</t>
  </si>
  <si>
    <t xml:space="preserve">   D3</t>
  </si>
  <si>
    <t xml:space="preserve">   D2</t>
  </si>
  <si>
    <t xml:space="preserve">   D1</t>
  </si>
  <si>
    <t xml:space="preserve">   C4</t>
  </si>
  <si>
    <t xml:space="preserve">   C3</t>
  </si>
  <si>
    <t xml:space="preserve">   C2</t>
  </si>
  <si>
    <t>A:\ASSIGN.lot</t>
  </si>
  <si>
    <t>Committed</t>
  </si>
  <si>
    <t>Shahin Tacoukjou MD</t>
  </si>
  <si>
    <t>Jahangir Nikpour</t>
  </si>
  <si>
    <t>(Mohammad Ebrahim)</t>
  </si>
  <si>
    <t>Manu-cher Nikpour</t>
  </si>
  <si>
    <t>Dr. Ali-Reza Keyhani</t>
  </si>
  <si>
    <t>Olfat Jassmi Zergani</t>
  </si>
  <si>
    <t>Hossain Rafiee</t>
  </si>
  <si>
    <t>M. Zhave</t>
  </si>
  <si>
    <t xml:space="preserve">  C2</t>
  </si>
  <si>
    <t>Ali Kaffashan</t>
  </si>
  <si>
    <t>Mohammad Kaffashan</t>
  </si>
  <si>
    <t>Fatemeh Kaffashan</t>
  </si>
  <si>
    <t>Farhad Force</t>
  </si>
  <si>
    <t>Ahmad Fuad Vakil</t>
  </si>
  <si>
    <t>Zia Naji</t>
  </si>
  <si>
    <t>Mohammad Kadkhoda</t>
  </si>
  <si>
    <t>Mahin Namjou</t>
  </si>
  <si>
    <t>Akbar Bonakdarpour</t>
  </si>
  <si>
    <t>Manucher Afshari</t>
  </si>
  <si>
    <t>Ali Daneshvar</t>
  </si>
  <si>
    <t>Manuchehr Jafari Raouf</t>
  </si>
  <si>
    <t>Ahmad Farzad</t>
  </si>
  <si>
    <t>Manourcher Jalali</t>
  </si>
  <si>
    <t>Hosein Etezady</t>
  </si>
  <si>
    <t>Mohammad Rowghani</t>
  </si>
  <si>
    <t>Mohammad Mehdi Keykhah</t>
  </si>
  <si>
    <t>Bahram Markazi</t>
  </si>
  <si>
    <t>Fereydoon Adibi</t>
  </si>
  <si>
    <t>Rozet Khoshnevissan</t>
  </si>
  <si>
    <t>Mansur Hashemi</t>
  </si>
  <si>
    <t>Farhang Shahab</t>
  </si>
  <si>
    <t>Hassan C.Vakil</t>
  </si>
  <si>
    <t>Mohammad Shokrollah</t>
  </si>
  <si>
    <t>Aga Bozorg Shokrollah</t>
  </si>
  <si>
    <t>Reza Gholami</t>
  </si>
  <si>
    <t>Sadegh Gholami</t>
  </si>
  <si>
    <t>Fereydoun Vassighi</t>
  </si>
  <si>
    <t>Mohammad R. Etemad</t>
  </si>
  <si>
    <t>Hassan Etemad</t>
  </si>
  <si>
    <t>Golamreza Etemad</t>
  </si>
  <si>
    <t>Mohammd-Kazem Moayed</t>
  </si>
  <si>
    <t>Nosrat Mostafavi</t>
  </si>
  <si>
    <t>Parichehr Hemassi-Fard</t>
  </si>
  <si>
    <t>Morteza K. Fard</t>
  </si>
  <si>
    <t>Omid Nodushani</t>
  </si>
  <si>
    <t>Gita Nodushani</t>
  </si>
  <si>
    <t>Jamal Goroghchian</t>
  </si>
  <si>
    <t>Maasoomeh F. Khorasani</t>
  </si>
  <si>
    <t>Mina Mohammadi Moghanaki</t>
  </si>
  <si>
    <t>Manucher Fallahnejad</t>
  </si>
  <si>
    <t>Asadollah Shohadai</t>
  </si>
  <si>
    <t>Iraj Maany</t>
  </si>
  <si>
    <t>Kambiz Pourrezaei</t>
  </si>
  <si>
    <t>Kazem Alavi</t>
  </si>
  <si>
    <t>Raziea Shirinzadeh</t>
  </si>
  <si>
    <t>Fred Jadali</t>
  </si>
  <si>
    <t>Rahim Jadali</t>
  </si>
  <si>
    <t>Carol S. Sheikholeslami</t>
  </si>
  <si>
    <t>Abolrahim Sheikholeslami</t>
  </si>
  <si>
    <t>Abbas Alavi</t>
  </si>
  <si>
    <t>Nilufar Znouzi</t>
  </si>
  <si>
    <t>Manuchehr Tabatabi Shahab</t>
  </si>
  <si>
    <t>Abolfath Fazeli</t>
  </si>
  <si>
    <t>Mohammad Golsorkhi</t>
  </si>
  <si>
    <t>Alireza Safabakhsh</t>
  </si>
  <si>
    <t>Mahmood Sayah</t>
  </si>
  <si>
    <t>Mohsen Malekottodjary</t>
  </si>
  <si>
    <t>|&lt;-Sold-&gt;|</t>
  </si>
  <si>
    <t>|&lt;-Used-&gt;|</t>
  </si>
  <si>
    <t>Lot #</t>
  </si>
  <si>
    <t>Commited</t>
  </si>
  <si>
    <t>Start Page</t>
  </si>
  <si>
    <t xml:space="preserve"> :</t>
  </si>
  <si>
    <t>Lots sold in Islamic Garden</t>
  </si>
  <si>
    <t>Lots sold in Persian Garden</t>
  </si>
  <si>
    <t xml:space="preserve">   A1</t>
  </si>
  <si>
    <t xml:space="preserve">   A2</t>
  </si>
  <si>
    <t>Jeff Kerman (Kermanshahi)</t>
  </si>
  <si>
    <t>Dr. Ali M. Vaghari</t>
  </si>
  <si>
    <t>Reza Force</t>
  </si>
  <si>
    <t>Talat Haghighat</t>
  </si>
  <si>
    <t>Akram Afshari</t>
  </si>
  <si>
    <t>Mostafa Shayegan</t>
  </si>
  <si>
    <t>Fereydoon Rabii</t>
  </si>
  <si>
    <t>Syrus Nasiri Rahimi</t>
  </si>
  <si>
    <t>Nosrat Khansari &amp; Maryani</t>
  </si>
  <si>
    <t>Simin Hejazi</t>
  </si>
  <si>
    <t>Mohammad Reza Hejazi</t>
  </si>
  <si>
    <t>Bahman Mir Taghavi</t>
  </si>
  <si>
    <t>Aghamir Mir Taghavi</t>
  </si>
  <si>
    <t>Aramgah M. G. Foundation</t>
  </si>
  <si>
    <t>Najmi Moezi</t>
  </si>
  <si>
    <t>Mohammad Jaffari</t>
  </si>
  <si>
    <t>Mosen Alavi</t>
  </si>
  <si>
    <t>Saeid Alemo</t>
  </si>
  <si>
    <t>Iraj &amp; Fariba Shafagh</t>
  </si>
  <si>
    <t>Hamid Marjuie</t>
  </si>
  <si>
    <t>Mohammad-Ali Marjuie</t>
  </si>
  <si>
    <t xml:space="preserve">  Ahmad  Vaghari </t>
  </si>
  <si>
    <t>Shahriar Semati</t>
  </si>
  <si>
    <t>Yadollah Assefi</t>
  </si>
  <si>
    <t>(Farhad- Owner's son)</t>
  </si>
  <si>
    <t>Mahmood Ghahramani</t>
  </si>
  <si>
    <t xml:space="preserve">  B1</t>
  </si>
  <si>
    <t xml:space="preserve">  B2</t>
  </si>
  <si>
    <t xml:space="preserve">  B3</t>
  </si>
  <si>
    <t>Hamid Hayatghaib</t>
  </si>
  <si>
    <t>Dr. Yahya Bakhtar</t>
  </si>
  <si>
    <t>VALUES REQUIRED FOR ARAMGAH AT A GLANCE</t>
  </si>
  <si>
    <t>Owner/Mem</t>
  </si>
  <si>
    <t>Matin Marhamati</t>
  </si>
  <si>
    <t>(Also has lts in Persian Garden)</t>
  </si>
  <si>
    <t>Owner/Owner</t>
  </si>
  <si>
    <t>(Also  see Islamic Garden)</t>
  </si>
  <si>
    <t>Lots sold, Total</t>
  </si>
  <si>
    <t>Number of burials in Islamic Garden</t>
  </si>
  <si>
    <t>Number of burials in Persian Garden</t>
  </si>
  <si>
    <t>Number of burials in both gardens</t>
  </si>
  <si>
    <t>Number of members of record</t>
  </si>
  <si>
    <t>count</t>
  </si>
  <si>
    <t>Rogheh</t>
  </si>
  <si>
    <t>Owner?Mem</t>
  </si>
  <si>
    <t xml:space="preserve"> </t>
  </si>
  <si>
    <t>Farzaneh+P14 Fuad Vakil</t>
  </si>
  <si>
    <t>Sirus Zenouzi</t>
  </si>
  <si>
    <t>Godratolah Heidary</t>
  </si>
  <si>
    <t>Mamed Mesgharzadeh</t>
  </si>
  <si>
    <t>Ahmad &amp; Mehran Mazaheri</t>
  </si>
  <si>
    <t>Hasan C. Vakil</t>
  </si>
  <si>
    <t xml:space="preserve"> Masoud Rezvan</t>
  </si>
  <si>
    <t xml:space="preserve">  B4</t>
  </si>
  <si>
    <t xml:space="preserve">  A4</t>
  </si>
  <si>
    <t xml:space="preserve">  A3</t>
  </si>
  <si>
    <t>Jamal Rezvan</t>
  </si>
  <si>
    <t>2077-C1</t>
  </si>
  <si>
    <t>2077-A1</t>
  </si>
  <si>
    <t>2077-C2</t>
  </si>
  <si>
    <t>2077-A2</t>
  </si>
  <si>
    <t>2066-C2</t>
  </si>
  <si>
    <t>2066-A2</t>
  </si>
  <si>
    <t>2077-C3</t>
  </si>
  <si>
    <t>2077-A3</t>
  </si>
  <si>
    <t>2066-C3</t>
  </si>
  <si>
    <t>2066-A3</t>
  </si>
  <si>
    <t>2077-C4</t>
  </si>
  <si>
    <t>2077-A4</t>
  </si>
  <si>
    <t>2066-C4</t>
  </si>
  <si>
    <t>2066-A4</t>
  </si>
  <si>
    <t>2056-C4</t>
  </si>
  <si>
    <t>2077-D1</t>
  </si>
  <si>
    <t>2077-B1</t>
  </si>
  <si>
    <t>2066-D1</t>
  </si>
  <si>
    <t>2066-B1</t>
  </si>
  <si>
    <t>2056-D1</t>
  </si>
  <si>
    <t>2056-B1</t>
  </si>
  <si>
    <t>2077-D2</t>
  </si>
  <si>
    <t>2077-B2</t>
  </si>
  <si>
    <t>2066-D2</t>
  </si>
  <si>
    <t>2066-B2</t>
  </si>
  <si>
    <t>2056-D2</t>
  </si>
  <si>
    <t>2056-B2</t>
  </si>
  <si>
    <t>2077-D3</t>
  </si>
  <si>
    <t>2077-B3</t>
  </si>
  <si>
    <t>2066-D3</t>
  </si>
  <si>
    <t>2066-B3</t>
  </si>
  <si>
    <t>2056-D3</t>
  </si>
  <si>
    <t>2056-B3</t>
  </si>
  <si>
    <t>2046-D3</t>
  </si>
  <si>
    <t>2077-D4</t>
  </si>
  <si>
    <t>2077-B4</t>
  </si>
  <si>
    <t>2066-D4</t>
  </si>
  <si>
    <t>2066-B4</t>
  </si>
  <si>
    <t>2056-D4</t>
  </si>
  <si>
    <t>2056-B4</t>
  </si>
  <si>
    <t>2046-D4</t>
  </si>
  <si>
    <t>2046-B4</t>
  </si>
  <si>
    <t>2078-C1</t>
  </si>
  <si>
    <t>2078-A1</t>
  </si>
  <si>
    <t>2067-C1</t>
  </si>
  <si>
    <t>2067-A1</t>
  </si>
  <si>
    <t>2057-C1</t>
  </si>
  <si>
    <t>2057-A1</t>
  </si>
  <si>
    <t>2047-C1</t>
  </si>
  <si>
    <t>2047-A1</t>
  </si>
  <si>
    <t>2078-C2</t>
  </si>
  <si>
    <t>2078-A2</t>
  </si>
  <si>
    <t>2067-C2</t>
  </si>
  <si>
    <t>2067-A2</t>
  </si>
  <si>
    <t>2057-C2</t>
  </si>
  <si>
    <t>2057-A2</t>
  </si>
  <si>
    <t>2047-C2</t>
  </si>
  <si>
    <t>2047-A2</t>
  </si>
  <si>
    <t>2078-C3</t>
  </si>
  <si>
    <t>2078-A3</t>
  </si>
  <si>
    <t>2067-C3</t>
  </si>
  <si>
    <t>2067-A3</t>
  </si>
  <si>
    <t>2057-C3</t>
  </si>
  <si>
    <t>2057-A3</t>
  </si>
  <si>
    <t>2047-C3</t>
  </si>
  <si>
    <t>2047-A3</t>
  </si>
  <si>
    <t>2078-C4</t>
  </si>
  <si>
    <t>2078-A4</t>
  </si>
  <si>
    <t>2067-C4</t>
  </si>
  <si>
    <t>2067-A4</t>
  </si>
  <si>
    <t>2057-C4</t>
  </si>
  <si>
    <t>2057-A4</t>
  </si>
  <si>
    <t>2047-C4</t>
  </si>
  <si>
    <t>2047-A4</t>
  </si>
  <si>
    <t>2078-D1</t>
  </si>
  <si>
    <t>2078-B1</t>
  </si>
  <si>
    <t>2067-D1</t>
  </si>
  <si>
    <t>2067-B1</t>
  </si>
  <si>
    <t>2057-D1</t>
  </si>
  <si>
    <t>2057-B1</t>
  </si>
  <si>
    <t>2047-D1</t>
  </si>
  <si>
    <t>2047-B1</t>
  </si>
  <si>
    <t>2078-D2</t>
  </si>
  <si>
    <t>2078-B2</t>
  </si>
  <si>
    <t>2067-D2</t>
  </si>
  <si>
    <t>2067-B2</t>
  </si>
  <si>
    <t>2057-D2</t>
  </si>
  <si>
    <t>2057-B2</t>
  </si>
  <si>
    <t>2047-D2</t>
  </si>
  <si>
    <t>2047-B2</t>
  </si>
  <si>
    <t>2078-D3</t>
  </si>
  <si>
    <t>2078-B3</t>
  </si>
  <si>
    <t>2067-D3</t>
  </si>
  <si>
    <t>2067-B3</t>
  </si>
  <si>
    <t>2057-D3</t>
  </si>
  <si>
    <t>2057-B3</t>
  </si>
  <si>
    <t>2047-D3</t>
  </si>
  <si>
    <t>2047-B3</t>
  </si>
  <si>
    <t>2078-D4</t>
  </si>
  <si>
    <t>2078-B4</t>
  </si>
  <si>
    <t>2067-D4</t>
  </si>
  <si>
    <t>2067-B4</t>
  </si>
  <si>
    <t>2057-D4</t>
  </si>
  <si>
    <t>2057-B4</t>
  </si>
  <si>
    <t>2047-D4</t>
  </si>
  <si>
    <t>2047-B4</t>
  </si>
  <si>
    <t>2079-C1</t>
  </si>
  <si>
    <t>2079-A1</t>
  </si>
  <si>
    <t>2068-C1</t>
  </si>
  <si>
    <t>2068-A1</t>
  </si>
  <si>
    <t>2058-C1</t>
  </si>
  <si>
    <t>2058-A1</t>
  </si>
  <si>
    <t>2048-C1</t>
  </si>
  <si>
    <t>2048-A1</t>
  </si>
  <si>
    <t>2079-C2</t>
  </si>
  <si>
    <t>2079-A2</t>
  </si>
  <si>
    <t>2068-C2</t>
  </si>
  <si>
    <t>2068-A2</t>
  </si>
  <si>
    <t>2058-C2</t>
  </si>
  <si>
    <t>2058-A2</t>
  </si>
  <si>
    <t>2048-C2</t>
  </si>
  <si>
    <t>2048-A2</t>
  </si>
  <si>
    <t>2079-C3</t>
  </si>
  <si>
    <t>2079-A3</t>
  </si>
  <si>
    <t>2068-C3</t>
  </si>
  <si>
    <t>2068-A3</t>
  </si>
  <si>
    <t>2058-C3</t>
  </si>
  <si>
    <t>2058-A3</t>
  </si>
  <si>
    <t>2048-C3</t>
  </si>
  <si>
    <t>2048-A3</t>
  </si>
  <si>
    <t>2079-C4</t>
  </si>
  <si>
    <t>2079-A4</t>
  </si>
  <si>
    <t>2068-C4</t>
  </si>
  <si>
    <t>2068-A4</t>
  </si>
  <si>
    <t>2058-C4</t>
  </si>
  <si>
    <t>2058-A4</t>
  </si>
  <si>
    <t>2048-C4</t>
  </si>
  <si>
    <t>2048-A4</t>
  </si>
  <si>
    <t>2079-D1</t>
  </si>
  <si>
    <t>2079-B1</t>
  </si>
  <si>
    <t>2068-D1</t>
  </si>
  <si>
    <t>2068-B1</t>
  </si>
  <si>
    <t>2058-D1</t>
  </si>
  <si>
    <t>2058-B1</t>
  </si>
  <si>
    <t>2048-D1</t>
  </si>
  <si>
    <t>2048-B1</t>
  </si>
  <si>
    <t>2079-D2</t>
  </si>
  <si>
    <t>2079-B2</t>
  </si>
  <si>
    <t>2068-D2</t>
  </si>
  <si>
    <t>2068-B2</t>
  </si>
  <si>
    <t>2058-D2</t>
  </si>
  <si>
    <t>2058-B2</t>
  </si>
  <si>
    <t>2048-D2</t>
  </si>
  <si>
    <t>2048-B2</t>
  </si>
  <si>
    <t>2079-D3</t>
  </si>
  <si>
    <t>2079-B3</t>
  </si>
  <si>
    <t>2068-D3</t>
  </si>
  <si>
    <t>2068-B3</t>
  </si>
  <si>
    <t>2058-D3</t>
  </si>
  <si>
    <t>2058-B3</t>
  </si>
  <si>
    <t>2048-D3</t>
  </si>
  <si>
    <t>2048-B3</t>
  </si>
  <si>
    <t>2079-D4</t>
  </si>
  <si>
    <t>2079-B4</t>
  </si>
  <si>
    <t>2068-D4</t>
  </si>
  <si>
    <t>2068-B4</t>
  </si>
  <si>
    <t>2058-D4</t>
  </si>
  <si>
    <t>2058-B4</t>
  </si>
  <si>
    <t>2048-D4</t>
  </si>
  <si>
    <t>2048-B4</t>
  </si>
  <si>
    <t>2080-C1</t>
  </si>
  <si>
    <t>2080-A1</t>
  </si>
  <si>
    <t>2069-C1</t>
  </si>
  <si>
    <t>2069-A1</t>
  </si>
  <si>
    <t>2059-C1</t>
  </si>
  <si>
    <t>2059-A1</t>
  </si>
  <si>
    <t>2049-C1</t>
  </si>
  <si>
    <t>2049-A1</t>
  </si>
  <si>
    <t>2080-C2</t>
  </si>
  <si>
    <t>2080-A2</t>
  </si>
  <si>
    <t>2069-C2</t>
  </si>
  <si>
    <t>2069-A2</t>
  </si>
  <si>
    <t>2059-C2</t>
  </si>
  <si>
    <t>2059-A2</t>
  </si>
  <si>
    <t>2049-C2</t>
  </si>
  <si>
    <t>2049-A2</t>
  </si>
  <si>
    <t>2080-C3</t>
  </si>
  <si>
    <t>2080-A3</t>
  </si>
  <si>
    <t>2069-C3</t>
  </si>
  <si>
    <t>2069-A3</t>
  </si>
  <si>
    <t>2059-C3</t>
  </si>
  <si>
    <t>2059-A3</t>
  </si>
  <si>
    <t>2049-C3</t>
  </si>
  <si>
    <t>2049-A3</t>
  </si>
  <si>
    <t>2080-C4</t>
  </si>
  <si>
    <t>2080-A4</t>
  </si>
  <si>
    <t>2069-C4</t>
  </si>
  <si>
    <t>2069-A4</t>
  </si>
  <si>
    <t>2059-C4</t>
  </si>
  <si>
    <t>2059-A4</t>
  </si>
  <si>
    <t>2049-C4</t>
  </si>
  <si>
    <t>2049-A4</t>
  </si>
  <si>
    <t>2080-D1</t>
  </si>
  <si>
    <t>2080-B1</t>
  </si>
  <si>
    <t>2069-D1</t>
  </si>
  <si>
    <t>2069-B1</t>
  </si>
  <si>
    <t>2059-D1</t>
  </si>
  <si>
    <t>2059-B1</t>
  </si>
  <si>
    <t>2049-D1</t>
  </si>
  <si>
    <t>2049-B1</t>
  </si>
  <si>
    <t>2080-D2</t>
  </si>
  <si>
    <t>2080-B2</t>
  </si>
  <si>
    <t>2069-D2</t>
  </si>
  <si>
    <t>2069-B2</t>
  </si>
  <si>
    <t>2059-D2</t>
  </si>
  <si>
    <t>2059-B2</t>
  </si>
  <si>
    <t>2049-D2</t>
  </si>
  <si>
    <t>2049-B2</t>
  </si>
  <si>
    <t>2080-D3</t>
  </si>
  <si>
    <t>2080-B3</t>
  </si>
  <si>
    <t>2069-D3</t>
  </si>
  <si>
    <t>2069-B3</t>
  </si>
  <si>
    <t>2059-D3</t>
  </si>
  <si>
    <t>2059-B3</t>
  </si>
  <si>
    <t>2049-D3</t>
  </si>
  <si>
    <t>2049-B3</t>
  </si>
  <si>
    <t>2080-D4</t>
  </si>
  <si>
    <t>2080-B4</t>
  </si>
  <si>
    <t>2069-D4</t>
  </si>
  <si>
    <t>2069-B4</t>
  </si>
  <si>
    <t>2059-D4</t>
  </si>
  <si>
    <t>2059-B4</t>
  </si>
  <si>
    <t>2049-D4</t>
  </si>
  <si>
    <t>2049-B4</t>
  </si>
  <si>
    <t>2081-C1</t>
  </si>
  <si>
    <t>2081-A1</t>
  </si>
  <si>
    <t>2070-C1</t>
  </si>
  <si>
    <t>2070-A1</t>
  </si>
  <si>
    <t>2060-C1</t>
  </si>
  <si>
    <t>2060-A1</t>
  </si>
  <si>
    <t>2050-C1</t>
  </si>
  <si>
    <t>2050-A1</t>
  </si>
  <si>
    <t>2081-C2</t>
  </si>
  <si>
    <t>2081-A2</t>
  </si>
  <si>
    <t>2070-C2</t>
  </si>
  <si>
    <t>2070-A2</t>
  </si>
  <si>
    <t>2060-C2</t>
  </si>
  <si>
    <t>2060-A2</t>
  </si>
  <si>
    <t>2050-C2</t>
  </si>
  <si>
    <t>2050-A2</t>
  </si>
  <si>
    <t>2081-C3</t>
  </si>
  <si>
    <t>2081-A3</t>
  </si>
  <si>
    <t>2070-C3</t>
  </si>
  <si>
    <t>2070-A3</t>
  </si>
  <si>
    <t>2060-C3</t>
  </si>
  <si>
    <t>2060-A3</t>
  </si>
  <si>
    <t>2050-C3</t>
  </si>
  <si>
    <t>2050-A3</t>
  </si>
  <si>
    <t>2081-C4</t>
  </si>
  <si>
    <t>2081-A4</t>
  </si>
  <si>
    <t>2050-C4</t>
  </si>
  <si>
    <t>2050-A4</t>
  </si>
  <si>
    <t>2081-D1</t>
  </si>
  <si>
    <t>2081-B1</t>
  </si>
  <si>
    <t>2050-D1</t>
  </si>
  <si>
    <t>2050-B1</t>
  </si>
  <si>
    <t>2081-D2</t>
  </si>
  <si>
    <t>2081-B2</t>
  </si>
  <si>
    <t>2050-D2</t>
  </si>
  <si>
    <t>2050-B2</t>
  </si>
  <si>
    <t>2081-D3</t>
  </si>
  <si>
    <t>2081-B3</t>
  </si>
  <si>
    <t>2050-D3</t>
  </si>
  <si>
    <t>2050-B3</t>
  </si>
  <si>
    <t>2081-D4</t>
  </si>
  <si>
    <t>2081-B4</t>
  </si>
  <si>
    <t>2050-D4</t>
  </si>
  <si>
    <t>2050-B4</t>
  </si>
  <si>
    <t>2082-C1</t>
  </si>
  <si>
    <t>2082-A1</t>
  </si>
  <si>
    <t>2051-C1</t>
  </si>
  <si>
    <t>2051-A1</t>
  </si>
  <si>
    <t>2082-C2</t>
  </si>
  <si>
    <t>2082-A2</t>
  </si>
  <si>
    <t>2051-C2</t>
  </si>
  <si>
    <t>2051-A2</t>
  </si>
  <si>
    <t>2082-C3</t>
  </si>
  <si>
    <t>2082-A3</t>
  </si>
  <si>
    <t>2051-C3</t>
  </si>
  <si>
    <t>2051-A3</t>
  </si>
  <si>
    <t>2082-C4</t>
  </si>
  <si>
    <t>2082-A4</t>
  </si>
  <si>
    <t>2051-C4</t>
  </si>
  <si>
    <t>2051-A4</t>
  </si>
  <si>
    <t>2082-D1</t>
  </si>
  <si>
    <t>2082-B1</t>
  </si>
  <si>
    <t>2051-D1</t>
  </si>
  <si>
    <t>2051-B1</t>
  </si>
  <si>
    <t>2082-D2</t>
  </si>
  <si>
    <t>2082-B2</t>
  </si>
  <si>
    <t>2071-D2</t>
  </si>
  <si>
    <t>2071-B2</t>
  </si>
  <si>
    <t>2061-D2</t>
  </si>
  <si>
    <t>2061-B2</t>
  </si>
  <si>
    <t>2051-D2</t>
  </si>
  <si>
    <t>2051-B2</t>
  </si>
  <si>
    <t>2082-D3</t>
  </si>
  <si>
    <t>2082-B3</t>
  </si>
  <si>
    <t>2071-D3</t>
  </si>
  <si>
    <t>2071-B3</t>
  </si>
  <si>
    <t>2061-D3</t>
  </si>
  <si>
    <t>2061-B3</t>
  </si>
  <si>
    <t>2051-D3</t>
  </si>
  <si>
    <t>2051-B3</t>
  </si>
  <si>
    <t>2082-D4</t>
  </si>
  <si>
    <t>2082-B4</t>
  </si>
  <si>
    <t>2071-D4</t>
  </si>
  <si>
    <t>2071-B4</t>
  </si>
  <si>
    <t>2051-D4</t>
  </si>
  <si>
    <t>2051-B4</t>
  </si>
  <si>
    <t>2083-C1</t>
  </si>
  <si>
    <t>2083-A1</t>
  </si>
  <si>
    <t>2072-C1</t>
  </si>
  <si>
    <t>2072-A1</t>
  </si>
  <si>
    <t>2062-C1</t>
  </si>
  <si>
    <t>2062-A1</t>
  </si>
  <si>
    <t>2052-C1</t>
  </si>
  <si>
    <t>2052-A1</t>
  </si>
  <si>
    <t>2083-C2</t>
  </si>
  <si>
    <t>2083-A2</t>
  </si>
  <si>
    <t>2072-C2</t>
  </si>
  <si>
    <t>2072-A2</t>
  </si>
  <si>
    <t>2062-C2</t>
  </si>
  <si>
    <t>2062-A2</t>
  </si>
  <si>
    <t>2052-C2</t>
  </si>
  <si>
    <t>2052-A2</t>
  </si>
  <si>
    <t>2083-C3</t>
  </si>
  <si>
    <t>2083-A3</t>
  </si>
  <si>
    <t>2072-C3</t>
  </si>
  <si>
    <t>2072-A3</t>
  </si>
  <si>
    <t>2062-C3</t>
  </si>
  <si>
    <t>2062-A3</t>
  </si>
  <si>
    <t>2052-C3</t>
  </si>
  <si>
    <t>2052-A3</t>
  </si>
  <si>
    <t>2083-C4</t>
  </si>
  <si>
    <t>2083-A4</t>
  </si>
  <si>
    <t>2072-C4</t>
  </si>
  <si>
    <t>2072-A4</t>
  </si>
  <si>
    <t>2062-C4</t>
  </si>
  <si>
    <t>2062-A4</t>
  </si>
  <si>
    <t>2052-C4</t>
  </si>
  <si>
    <t>2052-A4</t>
  </si>
  <si>
    <t>2083-D1</t>
  </si>
  <si>
    <t>2083-B1</t>
  </si>
  <si>
    <t>2072-D1</t>
  </si>
  <si>
    <t>2072-B1</t>
  </si>
  <si>
    <t>2062-D1</t>
  </si>
  <si>
    <t>2062-B1</t>
  </si>
  <si>
    <t>2052-D1</t>
  </si>
  <si>
    <t>2052-B1</t>
  </si>
  <si>
    <t>2083-D2</t>
  </si>
  <si>
    <t>2083-B2</t>
  </si>
  <si>
    <t>2072-D2</t>
  </si>
  <si>
    <t>2072-B2</t>
  </si>
  <si>
    <t>2062-D2</t>
  </si>
  <si>
    <t>2062-B2</t>
  </si>
  <si>
    <t>2052-D2</t>
  </si>
  <si>
    <t>2052-B2</t>
  </si>
  <si>
    <t>2083-D3</t>
  </si>
  <si>
    <t>2083-B3</t>
  </si>
  <si>
    <t>2072-D3</t>
  </si>
  <si>
    <t>2072-B3</t>
  </si>
  <si>
    <t>2062-D3</t>
  </si>
  <si>
    <t>2062-B3</t>
  </si>
  <si>
    <t>2052-D3</t>
  </si>
  <si>
    <t>2052-B3</t>
  </si>
  <si>
    <t>2083-D4</t>
  </si>
  <si>
    <t>2083-B4</t>
  </si>
  <si>
    <t>2072-D4</t>
  </si>
  <si>
    <t>2072-B4</t>
  </si>
  <si>
    <t>2062-D4</t>
  </si>
  <si>
    <t>2062-B4</t>
  </si>
  <si>
    <t>2052-D4</t>
  </si>
  <si>
    <t>2052-B4</t>
  </si>
  <si>
    <t>2084-C1</t>
  </si>
  <si>
    <t>2084-A1</t>
  </si>
  <si>
    <t>2073-C1</t>
  </si>
  <si>
    <t>2073-A1</t>
  </si>
  <si>
    <t>2063-C1</t>
  </si>
  <si>
    <t>2063-A1</t>
  </si>
  <si>
    <t>2053-C1</t>
  </si>
  <si>
    <t>2053-A1</t>
  </si>
  <si>
    <t>2084-C2</t>
  </si>
  <si>
    <t>2084-A2</t>
  </si>
  <si>
    <t>2073-C2</t>
  </si>
  <si>
    <t>2073-A2</t>
  </si>
  <si>
    <t>2063-C2</t>
  </si>
  <si>
    <t>2063-A2</t>
  </si>
  <si>
    <t>2053-C2</t>
  </si>
  <si>
    <t>2053-A2</t>
  </si>
  <si>
    <t>2084-C3</t>
  </si>
  <si>
    <t>2084-A3</t>
  </si>
  <si>
    <t>2073-C3</t>
  </si>
  <si>
    <t>2073-A3</t>
  </si>
  <si>
    <t>2063-C3</t>
  </si>
  <si>
    <t>2063-A3</t>
  </si>
  <si>
    <t>2053-C3</t>
  </si>
  <si>
    <t>2053-A3</t>
  </si>
  <si>
    <t>2084-C4</t>
  </si>
  <si>
    <t>2084-A4</t>
  </si>
  <si>
    <t>2073-C4</t>
  </si>
  <si>
    <t>2073-A4</t>
  </si>
  <si>
    <t>2063-C4</t>
  </si>
  <si>
    <t>2063-A4</t>
  </si>
  <si>
    <t>2053-C4</t>
  </si>
  <si>
    <t>2053-A4</t>
  </si>
  <si>
    <t>2084-D1</t>
  </si>
  <si>
    <t>2084-B1</t>
  </si>
  <si>
    <t>2073-D1</t>
  </si>
  <si>
    <t>2073-B1</t>
  </si>
  <si>
    <t>2063-D1</t>
  </si>
  <si>
    <t>2063-B1</t>
  </si>
  <si>
    <t>2053-D1</t>
  </si>
  <si>
    <t>2053-B1</t>
  </si>
  <si>
    <t>2084-D2</t>
  </si>
  <si>
    <t>2084-B2</t>
  </si>
  <si>
    <t>2073-D2</t>
  </si>
  <si>
    <t>2073-B2</t>
  </si>
  <si>
    <t>2063-D2</t>
  </si>
  <si>
    <t>2063-B2</t>
  </si>
  <si>
    <t>2053-D2</t>
  </si>
  <si>
    <t>2053-B2</t>
  </si>
  <si>
    <t>2084-D3</t>
  </si>
  <si>
    <t>2084-B3</t>
  </si>
  <si>
    <t>2073-D3</t>
  </si>
  <si>
    <t>2073-B3</t>
  </si>
  <si>
    <t>2063-D3</t>
  </si>
  <si>
    <t>2063-B3</t>
  </si>
  <si>
    <t>2053-D3</t>
  </si>
  <si>
    <t>2053-B3</t>
  </si>
  <si>
    <t>2084-D4</t>
  </si>
  <si>
    <t>2084-B4</t>
  </si>
  <si>
    <t>2073-D4</t>
  </si>
  <si>
    <t>2073-B4</t>
  </si>
  <si>
    <t>2063-D4</t>
  </si>
  <si>
    <t>2063-B4</t>
  </si>
  <si>
    <t>2053-D4</t>
  </si>
  <si>
    <t>2053-B4</t>
  </si>
  <si>
    <t>2085-C1</t>
  </si>
  <si>
    <t>2085-A1</t>
  </si>
  <si>
    <t>2074-C1</t>
  </si>
  <si>
    <t>2074-A1</t>
  </si>
  <si>
    <t>2064-C1</t>
  </si>
  <si>
    <t>2064-A1</t>
  </si>
  <si>
    <t>2054-C1</t>
  </si>
  <si>
    <t>2054-A1</t>
  </si>
  <si>
    <t>2085-C2</t>
  </si>
  <si>
    <t>2085-A2</t>
  </si>
  <si>
    <t>2074-C2</t>
  </si>
  <si>
    <t>2074-A2</t>
  </si>
  <si>
    <t>2064-C2</t>
  </si>
  <si>
    <t>2064-A2</t>
  </si>
  <si>
    <t>2054-C2</t>
  </si>
  <si>
    <t>2054-A2</t>
  </si>
  <si>
    <t>2085-C3</t>
  </si>
  <si>
    <t>2085-A3</t>
  </si>
  <si>
    <t>2074-C3</t>
  </si>
  <si>
    <t>2074-A3</t>
  </si>
  <si>
    <t>2064-C3</t>
  </si>
  <si>
    <t>2064-A3</t>
  </si>
  <si>
    <t>2054-C3</t>
  </si>
  <si>
    <t>2054-A3</t>
  </si>
  <si>
    <t>2085-C4</t>
  </si>
  <si>
    <t>2085-A4</t>
  </si>
  <si>
    <t>2074-C4</t>
  </si>
  <si>
    <t>2074-A4</t>
  </si>
  <si>
    <t>2064-C4</t>
  </si>
  <si>
    <t>2064-A4</t>
  </si>
  <si>
    <t>2054-C4</t>
  </si>
  <si>
    <t>2054-A4</t>
  </si>
  <si>
    <t>2085-D1</t>
  </si>
  <si>
    <t>2085-B1</t>
  </si>
  <si>
    <t>2074-D1</t>
  </si>
  <si>
    <t>2074-B1</t>
  </si>
  <si>
    <t>2064-D1</t>
  </si>
  <si>
    <t>2064-B1</t>
  </si>
  <si>
    <t>2054-D1</t>
  </si>
  <si>
    <t>2054-B1</t>
  </si>
  <si>
    <t>2085-D2</t>
  </si>
  <si>
    <t>2085-B2</t>
  </si>
  <si>
    <t>2074-D2</t>
  </si>
  <si>
    <t>2074-B2</t>
  </si>
  <si>
    <t>2064-D2</t>
  </si>
  <si>
    <t>2064-B2</t>
  </si>
  <si>
    <t>2054-D2</t>
  </si>
  <si>
    <t>2054-B2</t>
  </si>
  <si>
    <t>2085-D3</t>
  </si>
  <si>
    <t>2085-B3</t>
  </si>
  <si>
    <t>2074-D3</t>
  </si>
  <si>
    <t>2074-B3</t>
  </si>
  <si>
    <t>2064-D3</t>
  </si>
  <si>
    <t>2064-B3</t>
  </si>
  <si>
    <t>2054-D3</t>
  </si>
  <si>
    <t>2054-B3</t>
  </si>
  <si>
    <t>2085-D4</t>
  </si>
  <si>
    <t>2085-B4</t>
  </si>
  <si>
    <t>2074-D4</t>
  </si>
  <si>
    <t>2074-B4</t>
  </si>
  <si>
    <t>2064-D4</t>
  </si>
  <si>
    <t>2064-B4</t>
  </si>
  <si>
    <t>2054-D4</t>
  </si>
  <si>
    <t>2054-B4</t>
  </si>
  <si>
    <t>2086-C1</t>
  </si>
  <si>
    <t>2086-A1</t>
  </si>
  <si>
    <t>2075-C1</t>
  </si>
  <si>
    <t>2075-A1</t>
  </si>
  <si>
    <t>2065-C1</t>
  </si>
  <si>
    <t>2065-A1</t>
  </si>
  <si>
    <t>2055-C1</t>
  </si>
  <si>
    <t>2055-A1</t>
  </si>
  <si>
    <t>2086-C2</t>
  </si>
  <si>
    <t>2086-A2</t>
  </si>
  <si>
    <t>2075-C2</t>
  </si>
  <si>
    <t>2075-A2</t>
  </si>
  <si>
    <t>2065-C2</t>
  </si>
  <si>
    <t>2065-A2</t>
  </si>
  <si>
    <t>2055-C2</t>
  </si>
  <si>
    <t>2055-A2</t>
  </si>
  <si>
    <t>2086-C3</t>
  </si>
  <si>
    <t>2086-A3</t>
  </si>
  <si>
    <t>2075-C3</t>
  </si>
  <si>
    <t>2075-A3</t>
  </si>
  <si>
    <t>2065-C3</t>
  </si>
  <si>
    <t>2065-A3</t>
  </si>
  <si>
    <t>2055-C3</t>
  </si>
  <si>
    <t>2055-A3</t>
  </si>
  <si>
    <t>2086-C4</t>
  </si>
  <si>
    <t>2086-A4</t>
  </si>
  <si>
    <t>2075-C4</t>
  </si>
  <si>
    <t>2075-A4</t>
  </si>
  <si>
    <t>2065-C4</t>
  </si>
  <si>
    <t>2065-A4</t>
  </si>
  <si>
    <t>2055-C4</t>
  </si>
  <si>
    <t>2055-A4</t>
  </si>
  <si>
    <t>2086-D1</t>
  </si>
  <si>
    <t>2086-B1</t>
  </si>
  <si>
    <t>2075-D1</t>
  </si>
  <si>
    <t>2075-B1</t>
  </si>
  <si>
    <t>2065-D1</t>
  </si>
  <si>
    <t>2065-B1</t>
  </si>
  <si>
    <t>2055-D1</t>
  </si>
  <si>
    <t>2055-B1</t>
  </si>
  <si>
    <t>2086-D2</t>
  </si>
  <si>
    <t>2086-B2</t>
  </si>
  <si>
    <t>2075-D2</t>
  </si>
  <si>
    <t>2075-B2</t>
  </si>
  <si>
    <t>2065-D2</t>
  </si>
  <si>
    <t>2065-B2</t>
  </si>
  <si>
    <t>2055-D2</t>
  </si>
  <si>
    <t>2055-B2</t>
  </si>
  <si>
    <t>2086-D3</t>
  </si>
  <si>
    <t>2086-B3</t>
  </si>
  <si>
    <t>2075-D3</t>
  </si>
  <si>
    <t>2075-B3</t>
  </si>
  <si>
    <t>2065-D3</t>
  </si>
  <si>
    <t>2065-B3</t>
  </si>
  <si>
    <t>2055-D3</t>
  </si>
  <si>
    <t>2055-B3</t>
  </si>
  <si>
    <t>2086-D4</t>
  </si>
  <si>
    <t>2086-B4</t>
  </si>
  <si>
    <t>2075-D4</t>
  </si>
  <si>
    <t>2075-B4</t>
  </si>
  <si>
    <t>2065-D4</t>
  </si>
  <si>
    <t>2065-B4</t>
  </si>
  <si>
    <t>2055-D4</t>
  </si>
  <si>
    <t>2055-B4</t>
  </si>
  <si>
    <t>2087-C1</t>
  </si>
  <si>
    <t>2087-A1</t>
  </si>
  <si>
    <t>2076-C1</t>
  </si>
  <si>
    <t>2076-A1</t>
  </si>
  <si>
    <t>2087-C2</t>
  </si>
  <si>
    <t>2087-A2</t>
  </si>
  <si>
    <t>2076-C2</t>
  </si>
  <si>
    <t>2076-A2</t>
  </si>
  <si>
    <t>2087-C3</t>
  </si>
  <si>
    <t>2087-A3</t>
  </si>
  <si>
    <t>2076-C3</t>
  </si>
  <si>
    <t>2076-A3</t>
  </si>
  <si>
    <t>2087-C4</t>
  </si>
  <si>
    <t>2087-A4</t>
  </si>
  <si>
    <t>2076-C4</t>
  </si>
  <si>
    <t>2076-A4</t>
  </si>
  <si>
    <t>2087-D1</t>
  </si>
  <si>
    <t>2087-B1</t>
  </si>
  <si>
    <t>2087-D2</t>
  </si>
  <si>
    <t>2087-B2</t>
  </si>
  <si>
    <t>Ahmad Alemohamad</t>
  </si>
  <si>
    <t>Mrs. Sedigheh Dadparvar</t>
  </si>
  <si>
    <t>Mr. S. Dadparvar</t>
  </si>
  <si>
    <t>ARAMGAH MEMORIAL GARDEN FOUNDATION.</t>
  </si>
  <si>
    <t>ISLAMIC GARDEN</t>
  </si>
  <si>
    <t>PERSIAN GARDEN</t>
  </si>
  <si>
    <t xml:space="preserve">    C1</t>
  </si>
  <si>
    <t xml:space="preserve">    A1</t>
  </si>
  <si>
    <t xml:space="preserve">    C2</t>
  </si>
  <si>
    <t xml:space="preserve">    A2</t>
  </si>
  <si>
    <t xml:space="preserve">    C3</t>
  </si>
  <si>
    <t xml:space="preserve">    A3</t>
  </si>
  <si>
    <t xml:space="preserve">    C4</t>
  </si>
  <si>
    <t xml:space="preserve">    A4</t>
  </si>
  <si>
    <t xml:space="preserve">    D1</t>
  </si>
  <si>
    <t xml:space="preserve">    B1</t>
  </si>
  <si>
    <t xml:space="preserve">    D2</t>
  </si>
  <si>
    <t xml:space="preserve">    B2</t>
  </si>
  <si>
    <t xml:space="preserve">    D3</t>
  </si>
  <si>
    <t xml:space="preserve">    B3</t>
  </si>
  <si>
    <t xml:space="preserve">    D4</t>
  </si>
  <si>
    <t xml:space="preserve">    B4</t>
  </si>
  <si>
    <t>Ali M. Vaghari</t>
  </si>
  <si>
    <t>Ahmad Vaghari</t>
  </si>
  <si>
    <t>Farahnaz Fuad Vakil</t>
  </si>
  <si>
    <t>Yadollah Asefi</t>
  </si>
  <si>
    <t>Masoud Rezvan</t>
  </si>
  <si>
    <t>Ferydoon Rabii</t>
  </si>
  <si>
    <t>Mahin Marhamati</t>
  </si>
  <si>
    <t>Mohammad Mesgharzadeh</t>
  </si>
  <si>
    <t>Godratollah Heidary</t>
  </si>
  <si>
    <t>Manuchehr Jalali</t>
  </si>
  <si>
    <t>Hassan Vakil</t>
  </si>
  <si>
    <t>Hassan C. Vakil</t>
  </si>
  <si>
    <t>Mohammad Marjuie</t>
  </si>
  <si>
    <t>Mohammd Kazem Moayed</t>
  </si>
  <si>
    <t>Mirtaghavi Bahram</t>
  </si>
  <si>
    <t xml:space="preserve">  A1</t>
  </si>
  <si>
    <t xml:space="preserve">  A2</t>
  </si>
  <si>
    <t>Emami, Kavous</t>
  </si>
  <si>
    <t>Ahmad Alemo</t>
  </si>
  <si>
    <t>Reza Fassihi</t>
  </si>
  <si>
    <t>Alavi, Abas</t>
  </si>
  <si>
    <t>Fazeli, Abolfath</t>
  </si>
  <si>
    <t>Mazaheri, Ahmad &amp; Mehan</t>
  </si>
  <si>
    <t>Farzad, Ahmad</t>
  </si>
  <si>
    <t>Fuad Vakil, Ahmad</t>
  </si>
  <si>
    <t>Bonakdarpour, Akbar</t>
  </si>
  <si>
    <t>Daneshvar, Ali</t>
  </si>
  <si>
    <t>Shohadai, Assadolah</t>
  </si>
  <si>
    <t>Markazi, Bahram</t>
  </si>
  <si>
    <t>Sheikholeslami, Carol S.</t>
  </si>
  <si>
    <t>Keyhani, Ali-Raza</t>
  </si>
  <si>
    <t>Force, Farhad</t>
  </si>
  <si>
    <t>Shahab, Farhang</t>
  </si>
  <si>
    <t>Adibi, Fereydoon</t>
  </si>
  <si>
    <t>Rabii, Ferydoon</t>
  </si>
  <si>
    <t>Jadali, Fred</t>
  </si>
  <si>
    <t>Heidary, Ghodratollah</t>
  </si>
  <si>
    <t>Hayatghaib, Hamid</t>
  </si>
  <si>
    <t>Marjuie, Hamid</t>
  </si>
  <si>
    <t>Vakil, Hassan C.</t>
  </si>
  <si>
    <t>Etezadi, Hossein</t>
  </si>
  <si>
    <t>Shafagh, Iraj &amp; Fariba</t>
  </si>
  <si>
    <t>Maany, Iraj</t>
  </si>
  <si>
    <t>Nikpour, Jahangir</t>
  </si>
  <si>
    <t>Goroghchian, Jamal</t>
  </si>
  <si>
    <t>Kerman, Jef (Kermanshahi)</t>
  </si>
  <si>
    <t>Pourrezaei, Kambiz</t>
  </si>
  <si>
    <t>Dadparvar, Khadig</t>
  </si>
  <si>
    <t>Marhamati, Mahin</t>
  </si>
  <si>
    <t>Namjou, Mahin</t>
  </si>
  <si>
    <t>Ghahramani, Mahmood</t>
  </si>
  <si>
    <t>Sayah, Mahmood</t>
  </si>
  <si>
    <t>Hashemi, Mansur</t>
  </si>
  <si>
    <t>Raouf, Mnoucher J.</t>
  </si>
  <si>
    <t>Jalali, Manucher</t>
  </si>
  <si>
    <t>Tabatabai Shahab, Manucher</t>
  </si>
  <si>
    <t>Afshari, Manucher</t>
  </si>
  <si>
    <t>Fallahnejad, Manucher</t>
  </si>
  <si>
    <t>Nikpour, Manucher</t>
  </si>
  <si>
    <t>Rezvan, Masoud</t>
  </si>
  <si>
    <t>Mohammadi Moghanaki, Mina</t>
  </si>
  <si>
    <t>Mirtaghavi, Bahram</t>
  </si>
  <si>
    <t>Moezi, Najmi</t>
  </si>
  <si>
    <t>Golsorkhi, Mohammad</t>
  </si>
  <si>
    <t>Jaffari, Mohammad</t>
  </si>
  <si>
    <t>Kadkhoda, Mohammad</t>
  </si>
  <si>
    <t>Keykhah, Mohammad M.</t>
  </si>
  <si>
    <t>Mesgharzadeh, Mohammad</t>
  </si>
  <si>
    <t>Etemad, Mohammad R.</t>
  </si>
  <si>
    <t>Rowghani, Mohammad</t>
  </si>
  <si>
    <t>Shokrollah, Mohammad</t>
  </si>
  <si>
    <t>Moayed, Mohammad K.</t>
  </si>
  <si>
    <t>Malekottodjary, Mohsen</t>
  </si>
  <si>
    <t>Alavi, Mosen</t>
  </si>
  <si>
    <t>Shayegan, Mostafa</t>
  </si>
  <si>
    <t>Jassmi Zergani, Olfat</t>
  </si>
  <si>
    <t>Nodushani, Omid</t>
  </si>
  <si>
    <t>Hemassi-Fard, Parichehr</t>
  </si>
  <si>
    <t>Shirinzadeh, Raziea</t>
  </si>
  <si>
    <t>Vassighi, Fereydoun</t>
  </si>
  <si>
    <t>Fassihi, Reza</t>
  </si>
  <si>
    <t>Gholami, Reza</t>
  </si>
  <si>
    <t>Khoshnevisan, Rozet</t>
  </si>
  <si>
    <t>Alemo, Saeid</t>
  </si>
  <si>
    <t>Tacoukjou, Shahin</t>
  </si>
  <si>
    <t>Semati, Shahriar</t>
  </si>
  <si>
    <t>Hejazi, Simin</t>
  </si>
  <si>
    <t>Znouzi, Sirus</t>
  </si>
  <si>
    <t>Nasiri Rahimi, Syrus</t>
  </si>
  <si>
    <t>Mir Ali Akbari, Taghi</t>
  </si>
  <si>
    <t>Asefi, Yadollah</t>
  </si>
  <si>
    <t>Naji, Zia</t>
  </si>
  <si>
    <t>Kaffashan, Fatemeh</t>
  </si>
  <si>
    <t>Iraj Maani</t>
  </si>
  <si>
    <t>Total Lots Available</t>
  </si>
  <si>
    <t>Islamic Garden</t>
  </si>
  <si>
    <t>Persian Garden</t>
  </si>
  <si>
    <t>Mohammad Rafi</t>
  </si>
  <si>
    <t>Farshad Sanavi</t>
  </si>
  <si>
    <t>Simin Dadparvar</t>
  </si>
  <si>
    <t>Iraj Asdagha</t>
  </si>
  <si>
    <t>Kaffashan, Ali</t>
  </si>
  <si>
    <t>2061-D4</t>
  </si>
  <si>
    <t>2061-B4</t>
  </si>
  <si>
    <t>Behrang Emami</t>
  </si>
  <si>
    <t>Agha Mirtaghavi</t>
  </si>
  <si>
    <t>Abdolrahim Sheikholeslami</t>
  </si>
  <si>
    <t>Zenouzi, Sirus</t>
  </si>
  <si>
    <t>Nilufar Zenouzi</t>
  </si>
  <si>
    <t>Mazaheri, Ahmad &amp; Mehran</t>
  </si>
  <si>
    <t>Iraj Asdegha</t>
  </si>
  <si>
    <t>Ahmad Valad</t>
  </si>
  <si>
    <t>Sedigheh Dadparvar</t>
  </si>
  <si>
    <t>Dadparvar, Simin</t>
  </si>
  <si>
    <t>Etemad, Michael</t>
  </si>
  <si>
    <t>Moezi, Najmedin</t>
  </si>
  <si>
    <t>Roghieh Moezi</t>
  </si>
  <si>
    <t>Agha MirTaghavi</t>
  </si>
  <si>
    <t>Michael Etemad</t>
  </si>
  <si>
    <t>Moezi Najmedin</t>
  </si>
  <si>
    <t>Moezi Roghieh</t>
  </si>
  <si>
    <t>Vaghari, Ali M.</t>
  </si>
  <si>
    <t>Sanavi, Farshad</t>
  </si>
  <si>
    <t>Asdagha, Iraj</t>
  </si>
  <si>
    <t>Ansari, Mohammad</t>
  </si>
  <si>
    <t>Rafi, Mohammad</t>
  </si>
  <si>
    <t>Khansari, Nosrat &amp; Maryam</t>
  </si>
  <si>
    <t>Abdolahi, Amir &amp; Vida</t>
  </si>
  <si>
    <t>Sold</t>
  </si>
  <si>
    <t>610-664-5208</t>
  </si>
  <si>
    <t>610-356-6363</t>
  </si>
  <si>
    <t>610-527-6867</t>
  </si>
  <si>
    <t>610-783-0144</t>
  </si>
  <si>
    <t>610-649-6725</t>
  </si>
  <si>
    <t>215-685-7573</t>
  </si>
  <si>
    <t>215-673-2533</t>
  </si>
  <si>
    <t>610-892-9022</t>
  </si>
  <si>
    <t>215-635-1018</t>
  </si>
  <si>
    <t>610-896-8536</t>
  </si>
  <si>
    <t>610-828-5811</t>
  </si>
  <si>
    <t>610-436-2338</t>
  </si>
  <si>
    <t>610-783-7890</t>
  </si>
  <si>
    <t>610-525-4081</t>
  </si>
  <si>
    <t>610-269-2282</t>
  </si>
  <si>
    <t>215-576-6418</t>
  </si>
  <si>
    <t>215-781-0226</t>
  </si>
  <si>
    <t>2 Locust Way</t>
  </si>
  <si>
    <t>Lafayette Hill</t>
  </si>
  <si>
    <t>PA</t>
  </si>
  <si>
    <t>11212 Valley Forge Circle</t>
  </si>
  <si>
    <t>KOP</t>
  </si>
  <si>
    <t>215-536-4195</t>
  </si>
  <si>
    <t>1423 Mayflower Dr.</t>
  </si>
  <si>
    <t>Quakertown</t>
  </si>
  <si>
    <t>610-667-6466</t>
  </si>
  <si>
    <t>1319 Centenial Rd.</t>
  </si>
  <si>
    <t>Penn Valley</t>
  </si>
  <si>
    <t>Assefi, Yadollah</t>
  </si>
  <si>
    <t>610-594-9236</t>
  </si>
  <si>
    <t>698 Stonegate Ct.</t>
  </si>
  <si>
    <t>West Chester</t>
  </si>
  <si>
    <t>610-873-8557</t>
  </si>
  <si>
    <t>816 Welsh Ayris Way</t>
  </si>
  <si>
    <t>Downington</t>
  </si>
  <si>
    <t xml:space="preserve">PA </t>
  </si>
  <si>
    <t>329 Fairhill Rd.</t>
  </si>
  <si>
    <t>Wynnewood</t>
  </si>
  <si>
    <t>Vaghari, Ali</t>
  </si>
  <si>
    <t>610-458-0695</t>
  </si>
  <si>
    <t>116 Moore Rd.</t>
  </si>
  <si>
    <t>Downingtown</t>
  </si>
  <si>
    <t>610-664-4148</t>
  </si>
  <si>
    <t>125 Fairview Rd.</t>
  </si>
  <si>
    <t>8809 Verree Rd</t>
  </si>
  <si>
    <t>Phila</t>
  </si>
  <si>
    <t>1085 Baron Dr.</t>
  </si>
  <si>
    <t>Bryn Mawr</t>
  </si>
  <si>
    <t>1131 Sandringham Rd</t>
  </si>
  <si>
    <t>Bala Cynwyd</t>
  </si>
  <si>
    <t>860-523-8430</t>
  </si>
  <si>
    <t>215-878-2862</t>
  </si>
  <si>
    <t>215-508-0417</t>
  </si>
  <si>
    <t>609-882-4342</t>
  </si>
  <si>
    <t>610-896-5331</t>
  </si>
  <si>
    <t>250 Marple Hill Road</t>
  </si>
  <si>
    <t>Gladwyne</t>
  </si>
  <si>
    <t>Marjan Sohi</t>
  </si>
  <si>
    <t>Sohi, Marjan</t>
  </si>
  <si>
    <t>Saeed Abassi</t>
  </si>
  <si>
    <t>Abassi, Saeed</t>
  </si>
  <si>
    <t>610-660-6168</t>
  </si>
  <si>
    <t>1334 Montgomery Ave.  C#3</t>
  </si>
  <si>
    <t>Narberth</t>
  </si>
  <si>
    <t>Simin Joshani Rad</t>
  </si>
  <si>
    <t>Samimi, Farokh</t>
  </si>
  <si>
    <t>610-525-8119</t>
  </si>
  <si>
    <t>1114 Clubbouse Rd.</t>
  </si>
  <si>
    <t>Farokh Samimi</t>
  </si>
  <si>
    <t>Farivar Hojabr Kiani</t>
  </si>
  <si>
    <t>Farhad Hojabr Kiani</t>
  </si>
  <si>
    <t>Hoomon Yazdjerd</t>
  </si>
  <si>
    <t>Eli Yazdjerd</t>
  </si>
  <si>
    <t>Farhad Khoshnevisbashi</t>
  </si>
  <si>
    <t>Aurash Fotovat Motamavelian</t>
  </si>
  <si>
    <t>Hormat Motaghi</t>
  </si>
  <si>
    <t>Shamsi Moadeli</t>
  </si>
  <si>
    <t>Fazlolah Moadeli</t>
  </si>
  <si>
    <t>Ashraf Saadat-Moghadas</t>
  </si>
  <si>
    <t>Jamshid Moghadas</t>
  </si>
  <si>
    <t>Morteza Sohi</t>
  </si>
  <si>
    <t>Reza Esmaili-Sohi</t>
  </si>
  <si>
    <t>Hooshang Rahnama</t>
  </si>
  <si>
    <t>Batoul Mardi</t>
  </si>
  <si>
    <t>Yahya Bakhtar</t>
  </si>
  <si>
    <t>Parirokh Dalili Bakhtar</t>
  </si>
  <si>
    <t>Mansoor Madani</t>
  </si>
  <si>
    <t>Bahman sanikhatam</t>
  </si>
  <si>
    <t>Ebrahim sanikhatam</t>
  </si>
  <si>
    <t>Eisa Mozaffari</t>
  </si>
  <si>
    <t>Mahmood Mahkhou</t>
  </si>
  <si>
    <t>Zarrindokht Damavandi</t>
  </si>
  <si>
    <t>Tayebeh Jadali</t>
  </si>
  <si>
    <t>Mohammad Nikpour</t>
  </si>
  <si>
    <t>Parviz Moadeb</t>
  </si>
  <si>
    <t>Manijeh Razmpour</t>
  </si>
  <si>
    <t>Fatemeh Mahkhou</t>
  </si>
  <si>
    <t>Pourandokht Nodushani</t>
  </si>
  <si>
    <t>Kourosh Talieh</t>
  </si>
  <si>
    <t>Manouchehr Talieh</t>
  </si>
  <si>
    <t>Shahzad Azad</t>
  </si>
  <si>
    <t>Mohammad Javad</t>
  </si>
  <si>
    <t>Farzaneh Fuad Vakil</t>
  </si>
  <si>
    <t>George Martiel</t>
  </si>
  <si>
    <t>Alice Martiel</t>
  </si>
  <si>
    <t>Razieh Council</t>
  </si>
  <si>
    <t>Warren Council</t>
  </si>
  <si>
    <t>Miriam Negahban</t>
  </si>
  <si>
    <t>Ezat Negahban</t>
  </si>
  <si>
    <t>Maliheh Aghaii</t>
  </si>
  <si>
    <t>Abdallah, Yasmine</t>
  </si>
  <si>
    <t>ABDALLAH, Yasmine</t>
  </si>
  <si>
    <t>Asadollah shohadai</t>
  </si>
  <si>
    <t>Assadollah shhadai</t>
  </si>
  <si>
    <t>Assadollah Shohadai</t>
  </si>
  <si>
    <t>Assadollah shohadai</t>
  </si>
  <si>
    <t>Ziarat Ahle Ghobor Monument</t>
  </si>
  <si>
    <t>Farzaneh Daghigh</t>
  </si>
  <si>
    <t>Hossein Eghlimi</t>
  </si>
  <si>
    <t>Amir Ghorbani</t>
  </si>
  <si>
    <t>Mahmood Ghorbani</t>
  </si>
  <si>
    <t>Mahin Moattary</t>
  </si>
  <si>
    <t>Fred Nakhjavan</t>
  </si>
  <si>
    <t>Iraj Nakhjavan</t>
  </si>
  <si>
    <t>Olfat Zerkani</t>
  </si>
  <si>
    <t>Mahmood zerkani</t>
  </si>
  <si>
    <t>Kamyar Shayegan</t>
  </si>
  <si>
    <t>Adel Vazirova</t>
  </si>
  <si>
    <t>Parviz Yasrebi</t>
  </si>
  <si>
    <t>Fatemeh Amirnazari</t>
  </si>
  <si>
    <t>Ahmad Mazaheri</t>
  </si>
  <si>
    <t>A4</t>
  </si>
  <si>
    <t>Total lots</t>
  </si>
  <si>
    <t>Used Lots</t>
  </si>
  <si>
    <t>Sold Unused lots</t>
  </si>
  <si>
    <t>Available Lots</t>
  </si>
  <si>
    <t>Total Lots</t>
  </si>
  <si>
    <t>Sold Unused Lots</t>
  </si>
  <si>
    <t>AMG total Lots</t>
  </si>
  <si>
    <t>Pooran Zenouzi</t>
  </si>
  <si>
    <t>Homa Asdagha</t>
  </si>
  <si>
    <t>Mohtaram Kermanshah</t>
  </si>
  <si>
    <t>MozayanBagheri</t>
  </si>
  <si>
    <t>Shkofeh Sholevar</t>
  </si>
  <si>
    <t>Najmi sholevar</t>
  </si>
  <si>
    <t>Syed  Rizvi</t>
  </si>
  <si>
    <t>Arjomand Bano</t>
  </si>
  <si>
    <t>seyed Rizvi</t>
  </si>
  <si>
    <t>Farhad Asefi</t>
  </si>
  <si>
    <t>Sadigheh Asefi</t>
  </si>
  <si>
    <t>Gholam Afshar</t>
  </si>
  <si>
    <t>Mansur Afshar</t>
  </si>
  <si>
    <t>Said Talai</t>
  </si>
  <si>
    <t>Reza soleimanzadeh</t>
  </si>
  <si>
    <t>Fatemeh Savadkoohi</t>
  </si>
  <si>
    <t>Zahra Panahi</t>
  </si>
  <si>
    <t>Moharamali Mahini</t>
  </si>
  <si>
    <t>Farshid Bagherpoor</t>
  </si>
  <si>
    <t>Hoorieh Shooraii</t>
  </si>
  <si>
    <t>Ahmad Mahdavi Damghani</t>
  </si>
  <si>
    <t>Tajmah Assefi Shirazi</t>
  </si>
  <si>
    <t>Zahra Liaghat Haghkar</t>
  </si>
  <si>
    <t>Fatemeh Haghnia</t>
  </si>
  <si>
    <t>Daneshdoost,ghodrat</t>
  </si>
  <si>
    <t>Daneshdoost,Ghodrat</t>
  </si>
  <si>
    <t>Hunt, Susan</t>
  </si>
  <si>
    <t>Lotfi, Mohammad Reza</t>
  </si>
  <si>
    <t>Tavakolli, Ezzat</t>
  </si>
  <si>
    <t>Rafiga Vazirova</t>
  </si>
  <si>
    <t>Soraya Yazdanyar</t>
  </si>
  <si>
    <t>Mahasti Shahab</t>
  </si>
  <si>
    <t>Hashemi,Ghasem</t>
  </si>
  <si>
    <t>Assadi, Ahmad</t>
  </si>
  <si>
    <t>Assadi, Zhilla</t>
  </si>
  <si>
    <t>Yazdanyar,Sorraya</t>
  </si>
  <si>
    <t>Yazdanyar, Ali</t>
  </si>
  <si>
    <t>Alemo, Saiid</t>
  </si>
  <si>
    <t>Ekbatani, Ahmad</t>
  </si>
  <si>
    <t>Shahidsales,Tayebeh</t>
  </si>
  <si>
    <t>Ghaffari,Mohammad</t>
  </si>
  <si>
    <t>Noorizadeh,Shirin</t>
  </si>
  <si>
    <t>Behta, Ehsan</t>
  </si>
  <si>
    <t>Alavi, Alireza</t>
  </si>
  <si>
    <t>Mehdi Razzaghi</t>
  </si>
  <si>
    <t>Motevaleian</t>
  </si>
  <si>
    <t>Ehsan Behta</t>
  </si>
  <si>
    <t>Ansari, Mohamad</t>
  </si>
  <si>
    <t>Razmpoor, Manijeh</t>
  </si>
  <si>
    <t>Shirinzadeh, Razieh</t>
  </si>
  <si>
    <t>Shohreh Marjoie</t>
  </si>
  <si>
    <t>Fatemeh Vahabzadeh</t>
  </si>
  <si>
    <t>jahangir Fallahnejad</t>
  </si>
  <si>
    <t>Jahangir Fallahnejad</t>
  </si>
  <si>
    <t>Jahangir Fallahjejad</t>
  </si>
  <si>
    <t>Mojtaba Kashani</t>
  </si>
  <si>
    <t>Robabeh Hosseini Madani</t>
  </si>
  <si>
    <t>hosseun Bami</t>
  </si>
  <si>
    <t>Hossein Bami</t>
  </si>
  <si>
    <t>haossein Bami</t>
  </si>
  <si>
    <t>Hassan Razmpoor</t>
  </si>
  <si>
    <t>Donated</t>
  </si>
  <si>
    <t>Hossein Gholami</t>
  </si>
  <si>
    <t>Malakdokht Nikpoor</t>
  </si>
  <si>
    <t>Vida Abdollahi</t>
  </si>
  <si>
    <t>Amir Abdollahi</t>
  </si>
  <si>
    <t>Parvaneh Moghadam</t>
  </si>
  <si>
    <t>Mina Naji</t>
  </si>
  <si>
    <t>Leyla Naji</t>
  </si>
  <si>
    <t>A2</t>
  </si>
  <si>
    <t>Simin Heidary</t>
  </si>
  <si>
    <t>Reza Lotfi</t>
  </si>
  <si>
    <t>Iraj Foroozan</t>
  </si>
  <si>
    <t>Zarrintaj Naji</t>
  </si>
  <si>
    <t>Nazi Bonakdarpooir</t>
  </si>
  <si>
    <t>Nazi Bonakdarpoor</t>
  </si>
  <si>
    <t>Amir Gholami</t>
  </si>
  <si>
    <t>Parvindokht Omidi</t>
  </si>
  <si>
    <t>D4</t>
  </si>
  <si>
    <t>Mohamad Motalebzejad</t>
  </si>
  <si>
    <t>Sara Motalebnejad</t>
  </si>
  <si>
    <t>Kamran Kojoori</t>
  </si>
  <si>
    <t>Jahngir Fallahnejad</t>
  </si>
  <si>
    <t>Zahra Nassiri</t>
  </si>
  <si>
    <t>Nemat Daneshdoost</t>
  </si>
  <si>
    <t>Batool Najmi</t>
  </si>
  <si>
    <t>Moosa Najmi</t>
  </si>
  <si>
    <t>Jaleh Shahriari</t>
  </si>
  <si>
    <t>Parviz Shahriari</t>
  </si>
  <si>
    <t>D2</t>
  </si>
  <si>
    <t>ARAMGAH</t>
  </si>
  <si>
    <t>Monument</t>
  </si>
  <si>
    <t xml:space="preserve">                </t>
  </si>
  <si>
    <t>Sassan Forootan</t>
  </si>
  <si>
    <t>Walkway</t>
  </si>
  <si>
    <t xml:space="preserve"> Mehdi Akbari</t>
  </si>
  <si>
    <t>Jaffari, Mohamad</t>
  </si>
  <si>
    <t>Jaffari, Parvaneh</t>
  </si>
  <si>
    <t>Mehdi Deilamani</t>
  </si>
  <si>
    <t>Zohreh SK Kashani</t>
  </si>
  <si>
    <t>Shahin Takeshjoo</t>
  </si>
  <si>
    <t>Total sold used</t>
  </si>
  <si>
    <t>Total sold unused</t>
  </si>
  <si>
    <t>Total available</t>
  </si>
  <si>
    <t>Yahya Shamekhi</t>
  </si>
  <si>
    <t>Emad Shamekhi</t>
  </si>
  <si>
    <t>Ali, Fatemeh Borghaei</t>
  </si>
  <si>
    <t>Kiandokht Moaddeb</t>
  </si>
  <si>
    <t>Thomas Anzabi</t>
  </si>
  <si>
    <t>Seena Anzabi</t>
  </si>
  <si>
    <t>Manigeh Keykhah</t>
  </si>
  <si>
    <t>Nasser Goodarzi</t>
  </si>
  <si>
    <t xml:space="preserve">                                      B3</t>
  </si>
  <si>
    <t>Mohsen Malekottodjari</t>
  </si>
  <si>
    <t>Yadolah Shahrabi Farahani</t>
  </si>
  <si>
    <t>Kathleen Malekottodjary</t>
  </si>
  <si>
    <t xml:space="preserve">                                        A1</t>
  </si>
  <si>
    <t xml:space="preserve">                                        A2</t>
  </si>
  <si>
    <t xml:space="preserve">                                      A3</t>
  </si>
  <si>
    <t xml:space="preserve">                                      B4</t>
  </si>
  <si>
    <t>not purchased</t>
  </si>
  <si>
    <t xml:space="preserve">                                   A1</t>
  </si>
  <si>
    <t xml:space="preserve">                                      A2</t>
  </si>
  <si>
    <t xml:space="preserve">                                     A3</t>
  </si>
  <si>
    <t xml:space="preserve">                                      A4</t>
  </si>
  <si>
    <t xml:space="preserve">                                       B1</t>
  </si>
  <si>
    <t xml:space="preserve">                                        B2</t>
  </si>
  <si>
    <t>not purchaseed</t>
  </si>
  <si>
    <t xml:space="preserve">                                       A1</t>
  </si>
  <si>
    <t xml:space="preserve">                                        A3</t>
  </si>
  <si>
    <t xml:space="preserve">                                       B2</t>
  </si>
  <si>
    <t xml:space="preserve">                                        B4</t>
  </si>
  <si>
    <t xml:space="preserve">                                         A2</t>
  </si>
  <si>
    <t xml:space="preserve">                                          A4</t>
  </si>
  <si>
    <t xml:space="preserve">                                          B1</t>
  </si>
  <si>
    <t xml:space="preserve">                                         B2</t>
  </si>
  <si>
    <t xml:space="preserve">                                        B3</t>
  </si>
  <si>
    <t xml:space="preserve">                                         A1</t>
  </si>
  <si>
    <t xml:space="preserve">                                         B1</t>
  </si>
  <si>
    <t xml:space="preserve">                                        A4</t>
  </si>
  <si>
    <t xml:space="preserve">                                         B3</t>
  </si>
  <si>
    <t xml:space="preserve">                                     A4</t>
  </si>
  <si>
    <t xml:space="preserve">                                        B1</t>
  </si>
  <si>
    <t xml:space="preserve">                                           B3</t>
  </si>
  <si>
    <t xml:space="preserve">                                       A2</t>
  </si>
  <si>
    <t xml:space="preserve">                                         B4</t>
  </si>
  <si>
    <t>Jamal Ghoroghchian</t>
  </si>
  <si>
    <t xml:space="preserve">                                    C1</t>
  </si>
  <si>
    <t xml:space="preserve">                                    C2</t>
  </si>
  <si>
    <t xml:space="preserve">                                       C3</t>
  </si>
  <si>
    <t xml:space="preserve">                                     C4</t>
  </si>
  <si>
    <t xml:space="preserve">                                    D1   </t>
  </si>
  <si>
    <t xml:space="preserve">                                    D2</t>
  </si>
  <si>
    <t xml:space="preserve">                                   D3</t>
  </si>
  <si>
    <t xml:space="preserve">                                       D4</t>
  </si>
  <si>
    <t xml:space="preserve">                                     C1</t>
  </si>
  <si>
    <t xml:space="preserve">                                     C2</t>
  </si>
  <si>
    <t xml:space="preserve">                                      C3</t>
  </si>
  <si>
    <t xml:space="preserve">                                    C4</t>
  </si>
  <si>
    <t xml:space="preserve">                                     D1</t>
  </si>
  <si>
    <t xml:space="preserve">                              </t>
  </si>
  <si>
    <t xml:space="preserve">                                    D3</t>
  </si>
  <si>
    <t xml:space="preserve">                                     D4</t>
  </si>
  <si>
    <t xml:space="preserve">                                   C1</t>
  </si>
  <si>
    <t xml:space="preserve">                                   C2</t>
  </si>
  <si>
    <t xml:space="preserve">                                   C3</t>
  </si>
  <si>
    <t xml:space="preserve">                                   C4</t>
  </si>
  <si>
    <t xml:space="preserve">                                  D1</t>
  </si>
  <si>
    <t xml:space="preserve">                                 D2</t>
  </si>
  <si>
    <t xml:space="preserve">                                 D4</t>
  </si>
  <si>
    <t xml:space="preserve">                                  C2</t>
  </si>
  <si>
    <t xml:space="preserve">                                    C3</t>
  </si>
  <si>
    <t xml:space="preserve">                                    D1</t>
  </si>
  <si>
    <t xml:space="preserve">                                   D4</t>
  </si>
  <si>
    <t xml:space="preserve">                                 C1</t>
  </si>
  <si>
    <t xml:space="preserve">                                   D1</t>
  </si>
  <si>
    <t xml:space="preserve">                                  D2</t>
  </si>
  <si>
    <t xml:space="preserve">                                  D3</t>
  </si>
  <si>
    <t xml:space="preserve">                              D4</t>
  </si>
  <si>
    <t xml:space="preserve">                                  C4</t>
  </si>
  <si>
    <t xml:space="preserve">                                 D1</t>
  </si>
  <si>
    <t xml:space="preserve">                                D2</t>
  </si>
  <si>
    <t xml:space="preserve">                                  D4</t>
  </si>
  <si>
    <t>Memorial Project</t>
  </si>
  <si>
    <t>Najibeh Moghanaki</t>
  </si>
  <si>
    <t>Tavous Bazargani</t>
  </si>
  <si>
    <t>Farangis Zergani</t>
  </si>
  <si>
    <t>Ahmad Anzabi</t>
  </si>
  <si>
    <t>Rozet Khoshnevis</t>
  </si>
  <si>
    <t>Fatemeh Elahi</t>
  </si>
  <si>
    <t>Fereidoon Rashidian</t>
  </si>
  <si>
    <t>parisa Razi</t>
  </si>
  <si>
    <t>Farhad Setoodeh</t>
  </si>
  <si>
    <t>Farrokh Setoudeh</t>
  </si>
  <si>
    <t>Majid Naji</t>
  </si>
  <si>
    <t>Hossein Mehrabi</t>
  </si>
  <si>
    <t>Robabeh Arianpoor Ezazi</t>
  </si>
  <si>
    <t>Kuros Bonakdarpoor</t>
  </si>
  <si>
    <t>Robabeh Davanlou</t>
  </si>
  <si>
    <t>Ahmad Foad Vakil</t>
  </si>
  <si>
    <t>Parvin Noorizadeh</t>
  </si>
  <si>
    <t>Nasrin Pourfarhani</t>
  </si>
  <si>
    <t>ISLAMIC GARDEN                  PERSIAN GARDEN</t>
  </si>
  <si>
    <t>Ali Naji</t>
  </si>
  <si>
    <r>
      <rPr>
        <b/>
        <sz val="9"/>
        <rFont val="Arial"/>
        <family val="2"/>
      </rPr>
      <t>Omid Nodushan</t>
    </r>
    <r>
      <rPr>
        <sz val="10"/>
        <rFont val="Arial"/>
        <family val="2"/>
      </rPr>
      <t>i</t>
    </r>
  </si>
  <si>
    <t>Mahmood Shafieyan</t>
  </si>
  <si>
    <t>S. Hosein Khoshnevis Bashi</t>
  </si>
  <si>
    <t>Fereydoon Daghigh</t>
  </si>
  <si>
    <t>Ali Noorizadeh</t>
  </si>
  <si>
    <t>Massomeh Salmasi</t>
  </si>
  <si>
    <t>Batool Nazari</t>
  </si>
  <si>
    <t>Mahmood Sajedi</t>
  </si>
  <si>
    <t>Guita Bahador</t>
  </si>
  <si>
    <t>Mohsen Bonakdarpoor</t>
  </si>
  <si>
    <t>Frereidoun Vassighi</t>
  </si>
  <si>
    <t>Fereidoun Vassighi</t>
  </si>
  <si>
    <t>Fatemeh Nilchibar</t>
  </si>
  <si>
    <t>Janice Moore</t>
  </si>
  <si>
    <t>Hamid Zanganeh</t>
  </si>
  <si>
    <t>Mehran Mazaheri</t>
  </si>
  <si>
    <t>S. Mohammad Shamsedin</t>
  </si>
  <si>
    <t>Hossein Etezad</t>
  </si>
  <si>
    <t>Zinat Naghavi</t>
  </si>
  <si>
    <t>Hassan Abbasi</t>
  </si>
  <si>
    <t>Sohrab Rabii</t>
  </si>
  <si>
    <t>Simin Hejaz</t>
  </si>
  <si>
    <t>Sassan Hejazi</t>
  </si>
  <si>
    <t>Amir Naser Hejazi</t>
  </si>
  <si>
    <t>Susan Safe</t>
  </si>
  <si>
    <t>D1</t>
  </si>
  <si>
    <t>Mohammad Jafari</t>
  </si>
  <si>
    <t>Parvin Toshtzar</t>
  </si>
  <si>
    <t>Homeira Alemo</t>
  </si>
  <si>
    <t>A1</t>
  </si>
  <si>
    <t>A3</t>
  </si>
  <si>
    <t>B1</t>
  </si>
  <si>
    <t>B2</t>
  </si>
  <si>
    <t>B3</t>
  </si>
  <si>
    <t>B4</t>
  </si>
  <si>
    <t>Mohsen 0khovat</t>
  </si>
  <si>
    <t xml:space="preserve">Kamran Fouladi </t>
  </si>
  <si>
    <t>Sara Hejazi</t>
  </si>
  <si>
    <t xml:space="preserve">Susan Mohseni </t>
  </si>
  <si>
    <t>Shoushtari, Reza</t>
  </si>
  <si>
    <t>Shoushtari, Nezam</t>
  </si>
  <si>
    <t>Abdollah, Abdolnasser</t>
  </si>
  <si>
    <t>Shahbanoo, hosseini</t>
  </si>
  <si>
    <t>Abbasi,Saeed</t>
  </si>
  <si>
    <t>Abbasi,Roya</t>
  </si>
  <si>
    <t>C1</t>
  </si>
  <si>
    <t>Ali Borghei</t>
  </si>
  <si>
    <t>Nadia Zerhani</t>
  </si>
  <si>
    <t>Shahzadeh Kaladani</t>
  </si>
  <si>
    <t>Alireza Niknam</t>
  </si>
  <si>
    <t>Hoveida Pourandokht</t>
  </si>
  <si>
    <t>Sohrab Jeff Kermanshahi</t>
  </si>
  <si>
    <t>Sirous Davoud Kermanshahi</t>
  </si>
  <si>
    <t>Mohtaram (Zahave) Kermanshahi</t>
  </si>
  <si>
    <t>Sirus Davoud Kermanshahi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</si>
</sst>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7">
    <font>
      <sz val="10"/>
      <name val="Arial"/>
    </font>
    <font>
      <b/>
      <sz val="12"/>
      <name val="Times"/>
      <family val="1"/>
    </font>
    <font>
      <b/>
      <sz val="10"/>
      <name val="Arial"/>
      <family val="2"/>
    </font>
    <font>
      <b/>
      <sz val="10"/>
      <name val="Times"/>
      <family val="1"/>
    </font>
    <font>
      <sz val="8"/>
      <name val="Arial"/>
      <family val="2"/>
    </font>
    <font>
      <sz val="8"/>
      <name val="Times"/>
      <family val="1"/>
    </font>
    <font>
      <b/>
      <sz val="8"/>
      <name val="Times"/>
      <family val="1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Times"/>
      <family val="1"/>
    </font>
    <font>
      <b/>
      <sz val="8"/>
      <color indexed="10"/>
      <name val="Arial"/>
      <family val="2"/>
    </font>
    <font>
      <sz val="11"/>
      <name val="Arial Narrow"/>
      <family val="2"/>
    </font>
    <font>
      <b/>
      <sz val="11"/>
      <color indexed="10"/>
      <name val="Arial Narrow"/>
      <family val="2"/>
    </font>
    <font>
      <sz val="11"/>
      <color indexed="16"/>
      <name val="Arial Narrow"/>
      <family val="2"/>
    </font>
    <font>
      <sz val="11"/>
      <color indexed="18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color indexed="10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1"/>
      <color indexed="16"/>
      <name val="Arial Narrow"/>
      <family val="2"/>
    </font>
    <font>
      <b/>
      <sz val="11"/>
      <color indexed="18"/>
      <name val="Arial Narrow"/>
      <family val="2"/>
    </font>
    <font>
      <b/>
      <sz val="11"/>
      <name val="Arial Narrow"/>
      <family val="2"/>
    </font>
    <font>
      <sz val="12"/>
      <color indexed="16"/>
      <name val="Arial Narrow"/>
      <family val="2"/>
    </font>
    <font>
      <sz val="12"/>
      <color indexed="18"/>
      <name val="Arial Narrow"/>
      <family val="2"/>
    </font>
    <font>
      <sz val="12"/>
      <name val="Arial Narrow"/>
      <family val="2"/>
    </font>
    <font>
      <sz val="10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Arial"/>
      <family val="2"/>
    </font>
    <font>
      <sz val="8"/>
      <color rgb="FFFF0000"/>
      <name val="Arial"/>
      <family val="2"/>
    </font>
    <font>
      <sz val="8"/>
      <color rgb="FFFFFF00"/>
      <name val="Arial"/>
      <family val="2"/>
    </font>
    <font>
      <sz val="8"/>
      <color theme="0"/>
      <name val="Arial"/>
      <family val="2"/>
    </font>
    <font>
      <sz val="10"/>
      <color rgb="FFFF0000"/>
      <name val="Arial"/>
      <family val="2"/>
    </font>
    <font>
      <sz val="8"/>
      <color theme="6"/>
      <name val="Arial"/>
      <family val="2"/>
    </font>
    <font>
      <sz val="8"/>
      <color theme="1"/>
      <name val="Arial"/>
      <family val="2"/>
    </font>
    <font>
      <sz val="8"/>
      <color theme="5"/>
      <name val="Arial"/>
      <family val="2"/>
    </font>
    <font>
      <sz val="8"/>
      <color theme="6" tint="-0.249977111117893"/>
      <name val="Arial"/>
      <family val="2"/>
    </font>
    <font>
      <sz val="10"/>
      <color theme="1"/>
      <name val="Arial"/>
      <family val="2"/>
    </font>
    <font>
      <sz val="10"/>
      <color rgb="FFFFFF00"/>
      <name val="Arial"/>
      <family val="2"/>
    </font>
    <font>
      <sz val="14"/>
      <color rgb="FFFF0000"/>
      <name val="Arial"/>
      <family val="2"/>
    </font>
    <font>
      <sz val="9"/>
      <color rgb="FFFF0000"/>
      <name val="Arial"/>
      <family val="2"/>
    </font>
    <font>
      <sz val="8"/>
      <color rgb="FF00B050"/>
      <name val="Arial"/>
      <family val="2"/>
    </font>
    <font>
      <sz val="8"/>
      <color rgb="FF92D050"/>
      <name val="Arial"/>
      <family val="2"/>
    </font>
    <font>
      <sz val="14"/>
      <color theme="1"/>
      <name val="Arial"/>
      <family val="2"/>
    </font>
    <font>
      <sz val="12"/>
      <name val="Times"/>
      <family val="1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theme="6"/>
      <name val="Arial"/>
      <family val="2"/>
    </font>
    <font>
      <sz val="18"/>
      <color theme="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 Narrow"/>
      <family val="2"/>
    </font>
    <font>
      <b/>
      <sz val="12"/>
      <color rgb="FFFF0000"/>
      <name val="Arial Narrow"/>
      <family val="2"/>
    </font>
    <font>
      <sz val="12"/>
      <color rgb="FF002060"/>
      <name val="Arial Narrow"/>
      <family val="2"/>
    </font>
  </fonts>
  <fills count="2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00D25F"/>
        <bgColor indexed="64"/>
      </patternFill>
    </fill>
    <fill>
      <patternFill patternType="solid">
        <fgColor rgb="FFFCF3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00B05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75">
    <xf numFmtId="0" fontId="0" fillId="0" borderId="0" xfId="0"/>
    <xf numFmtId="0" fontId="2" fillId="0" borderId="0" xfId="0" applyFont="1"/>
    <xf numFmtId="0" fontId="0" fillId="2" borderId="0" xfId="0" applyFill="1"/>
    <xf numFmtId="0" fontId="1" fillId="2" borderId="0" xfId="0" applyFont="1" applyFill="1"/>
    <xf numFmtId="0" fontId="4" fillId="3" borderId="1" xfId="0" applyFont="1" applyFill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3" borderId="7" xfId="0" applyFont="1" applyFill="1" applyBorder="1"/>
    <xf numFmtId="0" fontId="4" fillId="3" borderId="9" xfId="0" applyFont="1" applyFill="1" applyBorder="1"/>
    <xf numFmtId="0" fontId="4" fillId="3" borderId="0" xfId="0" applyFont="1" applyFill="1"/>
    <xf numFmtId="0" fontId="4" fillId="3" borderId="13" xfId="0" applyFont="1" applyFill="1" applyBorder="1"/>
    <xf numFmtId="0" fontId="4" fillId="3" borderId="16" xfId="0" applyFont="1" applyFill="1" applyBorder="1"/>
    <xf numFmtId="0" fontId="4" fillId="3" borderId="17" xfId="0" applyFont="1" applyFill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1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17" xfId="0" applyFont="1" applyBorder="1" applyAlignment="1">
      <alignment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vertical="center"/>
    </xf>
    <xf numFmtId="0" fontId="9" fillId="0" borderId="15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1" xfId="0" applyFont="1" applyBorder="1" applyAlignment="1">
      <alignment horizontal="right" vertical="center"/>
    </xf>
    <xf numFmtId="0" fontId="5" fillId="0" borderId="2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4" xfId="0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15" xfId="0" applyFont="1" applyBorder="1" applyAlignment="1">
      <alignment horizontal="right" vertical="center"/>
    </xf>
    <xf numFmtId="0" fontId="6" fillId="0" borderId="1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8" fillId="0" borderId="15" xfId="0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23" xfId="0" applyFont="1" applyBorder="1" applyAlignment="1">
      <alignment vertical="center"/>
    </xf>
    <xf numFmtId="0" fontId="7" fillId="0" borderId="10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1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4" xfId="0" applyFont="1" applyBorder="1" applyAlignment="1">
      <alignment horizontal="right" vertical="center"/>
    </xf>
    <xf numFmtId="0" fontId="6" fillId="0" borderId="23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9" fillId="0" borderId="2" xfId="0" applyFont="1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1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10" fillId="0" borderId="13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right" vertical="center"/>
    </xf>
    <xf numFmtId="0" fontId="6" fillId="2" borderId="2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15" xfId="0" applyFont="1" applyFill="1" applyBorder="1" applyAlignment="1">
      <alignment horizontal="right" vertical="center"/>
    </xf>
    <xf numFmtId="0" fontId="5" fillId="2" borderId="2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2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10" fillId="2" borderId="16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right" vertical="center"/>
    </xf>
    <xf numFmtId="0" fontId="10" fillId="2" borderId="2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23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right" vertical="center"/>
    </xf>
    <xf numFmtId="0" fontId="6" fillId="2" borderId="23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6" fillId="2" borderId="17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9" xfId="0" applyFont="1" applyFill="1" applyBorder="1" applyAlignment="1">
      <alignment horizontal="right" vertical="center"/>
    </xf>
    <xf numFmtId="0" fontId="8" fillId="2" borderId="15" xfId="0" applyFont="1" applyFill="1" applyBorder="1" applyAlignment="1">
      <alignment horizontal="right" vertical="center"/>
    </xf>
    <xf numFmtId="0" fontId="5" fillId="2" borderId="17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12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right" vertical="center"/>
    </xf>
    <xf numFmtId="0" fontId="5" fillId="0" borderId="24" xfId="0" applyFont="1" applyBorder="1" applyAlignment="1">
      <alignment vertical="center"/>
    </xf>
    <xf numFmtId="0" fontId="5" fillId="0" borderId="14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2" borderId="19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right" vertical="center"/>
    </xf>
    <xf numFmtId="0" fontId="6" fillId="2" borderId="19" xfId="0" applyFont="1" applyFill="1" applyBorder="1" applyAlignment="1">
      <alignment horizontal="right" vertical="center"/>
    </xf>
    <xf numFmtId="0" fontId="10" fillId="2" borderId="13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10" fillId="2" borderId="17" xfId="0" applyFont="1" applyFill="1" applyBorder="1" applyAlignment="1">
      <alignment vertical="center"/>
    </xf>
    <xf numFmtId="0" fontId="10" fillId="2" borderId="24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0" fontId="5" fillId="4" borderId="13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6" fillId="4" borderId="12" xfId="0" applyFont="1" applyFill="1" applyBorder="1" applyAlignment="1">
      <alignment horizontal="right" vertical="center"/>
    </xf>
    <xf numFmtId="0" fontId="6" fillId="4" borderId="17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19" xfId="0" applyFont="1" applyFill="1" applyBorder="1" applyAlignment="1">
      <alignment horizontal="right" vertical="center"/>
    </xf>
    <xf numFmtId="0" fontId="5" fillId="4" borderId="17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5" fillId="4" borderId="21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11" xfId="0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5" fillId="2" borderId="14" xfId="0" applyFont="1" applyFill="1" applyBorder="1" applyAlignment="1">
      <alignment horizontal="right" vertical="center"/>
    </xf>
    <xf numFmtId="0" fontId="4" fillId="0" borderId="0" xfId="0" applyFont="1"/>
    <xf numFmtId="0" fontId="4" fillId="0" borderId="9" xfId="0" applyFont="1" applyBorder="1"/>
    <xf numFmtId="0" fontId="4" fillId="0" borderId="1" xfId="0" applyFont="1" applyBorder="1"/>
    <xf numFmtId="0" fontId="4" fillId="0" borderId="21" xfId="0" applyFont="1" applyBorder="1"/>
    <xf numFmtId="0" fontId="4" fillId="0" borderId="3" xfId="0" applyFont="1" applyBorder="1"/>
    <xf numFmtId="0" fontId="4" fillId="0" borderId="7" xfId="0" applyFont="1" applyBorder="1"/>
    <xf numFmtId="0" fontId="4" fillId="0" borderId="13" xfId="0" applyFont="1" applyBorder="1"/>
    <xf numFmtId="0" fontId="4" fillId="0" borderId="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20" xfId="0" applyFont="1" applyBorder="1"/>
    <xf numFmtId="0" fontId="4" fillId="0" borderId="15" xfId="0" applyFont="1" applyBorder="1"/>
    <xf numFmtId="0" fontId="4" fillId="0" borderId="22" xfId="0" applyFont="1" applyBorder="1"/>
    <xf numFmtId="0" fontId="4" fillId="0" borderId="24" xfId="0" applyFont="1" applyBorder="1"/>
    <xf numFmtId="0" fontId="4" fillId="0" borderId="23" xfId="0" applyFont="1" applyBorder="1"/>
    <xf numFmtId="0" fontId="4" fillId="3" borderId="21" xfId="0" applyFont="1" applyFill="1" applyBorder="1"/>
    <xf numFmtId="0" fontId="4" fillId="3" borderId="22" xfId="0" applyFont="1" applyFill="1" applyBorder="1"/>
    <xf numFmtId="0" fontId="4" fillId="3" borderId="23" xfId="0" applyFont="1" applyFill="1" applyBorder="1"/>
    <xf numFmtId="0" fontId="4" fillId="3" borderId="20" xfId="0" applyFont="1" applyFill="1" applyBorder="1"/>
    <xf numFmtId="0" fontId="4" fillId="3" borderId="24" xfId="0" applyFont="1" applyFill="1" applyBorder="1"/>
    <xf numFmtId="0" fontId="4" fillId="5" borderId="0" xfId="0" applyFont="1" applyFill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quotePrefix="1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7" fillId="2" borderId="0" xfId="0" applyFont="1" applyFill="1"/>
    <xf numFmtId="164" fontId="20" fillId="0" borderId="0" xfId="0" applyNumberFormat="1" applyFont="1"/>
    <xf numFmtId="164" fontId="17" fillId="0" borderId="0" xfId="0" applyNumberFormat="1" applyFont="1"/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/>
    <xf numFmtId="0" fontId="25" fillId="0" borderId="0" xfId="0" applyFont="1" applyAlignment="1">
      <alignment vertical="center"/>
    </xf>
    <xf numFmtId="0" fontId="25" fillId="0" borderId="0" xfId="0" applyFont="1"/>
    <xf numFmtId="0" fontId="26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4" fillId="0" borderId="17" xfId="0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1" fillId="0" borderId="15" xfId="0" applyFont="1" applyBorder="1"/>
    <xf numFmtId="0" fontId="15" fillId="0" borderId="17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25" fillId="0" borderId="7" xfId="0" applyFont="1" applyBorder="1" applyAlignment="1">
      <alignment vertical="center"/>
    </xf>
    <xf numFmtId="0" fontId="25" fillId="0" borderId="23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28" xfId="0" applyFont="1" applyBorder="1" applyAlignment="1">
      <alignment textRotation="180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4" fillId="6" borderId="28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7" fillId="5" borderId="0" xfId="0" applyFont="1" applyFill="1" applyAlignment="1">
      <alignment horizontal="center"/>
    </xf>
    <xf numFmtId="0" fontId="27" fillId="0" borderId="31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28" xfId="0" applyFont="1" applyBorder="1" applyAlignment="1">
      <alignment horizontal="center"/>
    </xf>
    <xf numFmtId="0" fontId="27" fillId="0" borderId="30" xfId="0" applyFont="1" applyBorder="1" applyAlignment="1">
      <alignment horizontal="center"/>
    </xf>
    <xf numFmtId="0" fontId="27" fillId="7" borderId="35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7" fillId="0" borderId="36" xfId="0" applyFont="1" applyBorder="1" applyAlignment="1">
      <alignment horizontal="center"/>
    </xf>
    <xf numFmtId="0" fontId="27" fillId="7" borderId="31" xfId="0" applyFont="1" applyFill="1" applyBorder="1" applyAlignment="1">
      <alignment horizontal="center"/>
    </xf>
    <xf numFmtId="0" fontId="27" fillId="7" borderId="28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27" fillId="0" borderId="34" xfId="0" applyFont="1" applyBorder="1" applyAlignment="1">
      <alignment horizontal="center"/>
    </xf>
    <xf numFmtId="0" fontId="27" fillId="7" borderId="34" xfId="0" applyFont="1" applyFill="1" applyBorder="1" applyAlignment="1">
      <alignment horizontal="center"/>
    </xf>
    <xf numFmtId="0" fontId="2" fillId="8" borderId="34" xfId="0" applyFont="1" applyFill="1" applyBorder="1" applyAlignment="1">
      <alignment horizontal="center"/>
    </xf>
    <xf numFmtId="0" fontId="27" fillId="8" borderId="28" xfId="0" applyFont="1" applyFill="1" applyBorder="1" applyAlignment="1">
      <alignment horizontal="center"/>
    </xf>
    <xf numFmtId="0" fontId="25" fillId="0" borderId="37" xfId="0" applyFont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37" xfId="0" applyBorder="1"/>
    <xf numFmtId="0" fontId="12" fillId="0" borderId="37" xfId="0" applyFont="1" applyBorder="1" applyAlignment="1">
      <alignment vertical="center"/>
    </xf>
    <xf numFmtId="0" fontId="25" fillId="0" borderId="1" xfId="0" applyFont="1" applyBorder="1"/>
    <xf numFmtId="0" fontId="26" fillId="0" borderId="37" xfId="0" applyFont="1" applyBorder="1"/>
    <xf numFmtId="0" fontId="26" fillId="0" borderId="37" xfId="0" applyFont="1" applyBorder="1" applyAlignment="1">
      <alignment vertical="center"/>
    </xf>
    <xf numFmtId="0" fontId="24" fillId="0" borderId="37" xfId="0" applyFont="1" applyBorder="1"/>
    <xf numFmtId="0" fontId="24" fillId="0" borderId="7" xfId="0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4" fillId="11" borderId="13" xfId="0" applyFont="1" applyFill="1" applyBorder="1"/>
    <xf numFmtId="0" fontId="4" fillId="11" borderId="5" xfId="0" applyFont="1" applyFill="1" applyBorder="1"/>
    <xf numFmtId="0" fontId="4" fillId="11" borderId="21" xfId="0" applyFont="1" applyFill="1" applyBorder="1"/>
    <xf numFmtId="0" fontId="4" fillId="11" borderId="3" xfId="0" applyFont="1" applyFill="1" applyBorder="1"/>
    <xf numFmtId="0" fontId="4" fillId="11" borderId="7" xfId="0" applyFont="1" applyFill="1" applyBorder="1"/>
    <xf numFmtId="0" fontId="4" fillId="11" borderId="1" xfId="0" applyFont="1" applyFill="1" applyBorder="1"/>
    <xf numFmtId="0" fontId="4" fillId="11" borderId="0" xfId="0" applyFont="1" applyFill="1"/>
    <xf numFmtId="0" fontId="4" fillId="11" borderId="16" xfId="0" applyFont="1" applyFill="1" applyBorder="1"/>
    <xf numFmtId="0" fontId="4" fillId="11" borderId="22" xfId="0" applyFont="1" applyFill="1" applyBorder="1"/>
    <xf numFmtId="0" fontId="4" fillId="12" borderId="3" xfId="0" applyFont="1" applyFill="1" applyBorder="1"/>
    <xf numFmtId="0" fontId="4" fillId="12" borderId="1" xfId="0" applyFont="1" applyFill="1" applyBorder="1"/>
    <xf numFmtId="0" fontId="4" fillId="12" borderId="16" xfId="0" applyFont="1" applyFill="1" applyBorder="1"/>
    <xf numFmtId="0" fontId="4" fillId="12" borderId="5" xfId="0" applyFont="1" applyFill="1" applyBorder="1"/>
    <xf numFmtId="0" fontId="4" fillId="12" borderId="22" xfId="0" applyFont="1" applyFill="1" applyBorder="1"/>
    <xf numFmtId="0" fontId="4" fillId="12" borderId="20" xfId="0" applyFont="1" applyFill="1" applyBorder="1"/>
    <xf numFmtId="0" fontId="4" fillId="12" borderId="0" xfId="0" applyFont="1" applyFill="1"/>
    <xf numFmtId="0" fontId="4" fillId="12" borderId="7" xfId="0" applyFont="1" applyFill="1" applyBorder="1"/>
    <xf numFmtId="0" fontId="4" fillId="12" borderId="23" xfId="0" applyFont="1" applyFill="1" applyBorder="1"/>
    <xf numFmtId="0" fontId="4" fillId="12" borderId="17" xfId="0" applyFont="1" applyFill="1" applyBorder="1"/>
    <xf numFmtId="0" fontId="4" fillId="12" borderId="21" xfId="0" applyFont="1" applyFill="1" applyBorder="1"/>
    <xf numFmtId="0" fontId="4" fillId="12" borderId="13" xfId="0" applyFont="1" applyFill="1" applyBorder="1"/>
    <xf numFmtId="0" fontId="4" fillId="12" borderId="24" xfId="0" applyFont="1" applyFill="1" applyBorder="1"/>
    <xf numFmtId="0" fontId="4" fillId="12" borderId="9" xfId="0" applyFont="1" applyFill="1" applyBorder="1"/>
    <xf numFmtId="0" fontId="4" fillId="13" borderId="16" xfId="0" applyFont="1" applyFill="1" applyBorder="1"/>
    <xf numFmtId="0" fontId="4" fillId="13" borderId="5" xfId="0" applyFont="1" applyFill="1" applyBorder="1"/>
    <xf numFmtId="0" fontId="4" fillId="13" borderId="23" xfId="0" applyFont="1" applyFill="1" applyBorder="1"/>
    <xf numFmtId="0" fontId="4" fillId="13" borderId="7" xfId="0" applyFont="1" applyFill="1" applyBorder="1"/>
    <xf numFmtId="0" fontId="31" fillId="11" borderId="22" xfId="0" applyFont="1" applyFill="1" applyBorder="1"/>
    <xf numFmtId="0" fontId="31" fillId="11" borderId="3" xfId="0" applyFont="1" applyFill="1" applyBorder="1"/>
    <xf numFmtId="0" fontId="0" fillId="11" borderId="0" xfId="0" applyFill="1"/>
    <xf numFmtId="0" fontId="4" fillId="11" borderId="23" xfId="0" applyFont="1" applyFill="1" applyBorder="1"/>
    <xf numFmtId="0" fontId="27" fillId="0" borderId="0" xfId="0" applyFont="1"/>
    <xf numFmtId="0" fontId="0" fillId="12" borderId="0" xfId="0" applyFill="1"/>
    <xf numFmtId="0" fontId="2" fillId="12" borderId="0" xfId="0" applyFont="1" applyFill="1"/>
    <xf numFmtId="0" fontId="0" fillId="0" borderId="16" xfId="0" applyBorder="1"/>
    <xf numFmtId="0" fontId="41" fillId="3" borderId="22" xfId="0" applyFont="1" applyFill="1" applyBorder="1"/>
    <xf numFmtId="0" fontId="11" fillId="11" borderId="22" xfId="0" applyFont="1" applyFill="1" applyBorder="1"/>
    <xf numFmtId="0" fontId="4" fillId="14" borderId="16" xfId="0" applyFont="1" applyFill="1" applyBorder="1"/>
    <xf numFmtId="0" fontId="4" fillId="14" borderId="5" xfId="0" applyFont="1" applyFill="1" applyBorder="1"/>
    <xf numFmtId="0" fontId="4" fillId="14" borderId="22" xfId="0" applyFont="1" applyFill="1" applyBorder="1"/>
    <xf numFmtId="0" fontId="4" fillId="14" borderId="3" xfId="0" applyFont="1" applyFill="1" applyBorder="1"/>
    <xf numFmtId="0" fontId="4" fillId="14" borderId="23" xfId="0" applyFont="1" applyFill="1" applyBorder="1"/>
    <xf numFmtId="0" fontId="4" fillId="14" borderId="7" xfId="0" applyFont="1" applyFill="1" applyBorder="1"/>
    <xf numFmtId="0" fontId="4" fillId="14" borderId="0" xfId="0" applyFont="1" applyFill="1"/>
    <xf numFmtId="0" fontId="4" fillId="14" borderId="1" xfId="0" applyFont="1" applyFill="1" applyBorder="1"/>
    <xf numFmtId="0" fontId="4" fillId="14" borderId="20" xfId="0" applyFont="1" applyFill="1" applyBorder="1"/>
    <xf numFmtId="0" fontId="4" fillId="15" borderId="0" xfId="0" applyFont="1" applyFill="1"/>
    <xf numFmtId="0" fontId="4" fillId="15" borderId="7" xfId="0" applyFont="1" applyFill="1" applyBorder="1"/>
    <xf numFmtId="0" fontId="4" fillId="11" borderId="18" xfId="0" applyFont="1" applyFill="1" applyBorder="1"/>
    <xf numFmtId="0" fontId="4" fillId="16" borderId="0" xfId="0" applyFont="1" applyFill="1"/>
    <xf numFmtId="0" fontId="36" fillId="3" borderId="7" xfId="0" applyFont="1" applyFill="1" applyBorder="1"/>
    <xf numFmtId="0" fontId="29" fillId="15" borderId="0" xfId="0" applyFont="1" applyFill="1"/>
    <xf numFmtId="0" fontId="4" fillId="11" borderId="17" xfId="0" applyFont="1" applyFill="1" applyBorder="1"/>
    <xf numFmtId="0" fontId="4" fillId="11" borderId="20" xfId="0" applyFont="1" applyFill="1" applyBorder="1"/>
    <xf numFmtId="0" fontId="0" fillId="18" borderId="0" xfId="0" applyFill="1"/>
    <xf numFmtId="0" fontId="31" fillId="18" borderId="17" xfId="0" applyFont="1" applyFill="1" applyBorder="1"/>
    <xf numFmtId="0" fontId="38" fillId="18" borderId="0" xfId="0" applyFont="1" applyFill="1"/>
    <xf numFmtId="0" fontId="4" fillId="18" borderId="0" xfId="0" applyFont="1" applyFill="1"/>
    <xf numFmtId="0" fontId="4" fillId="18" borderId="17" xfId="0" applyFont="1" applyFill="1" applyBorder="1"/>
    <xf numFmtId="0" fontId="11" fillId="18" borderId="0" xfId="0" applyFont="1" applyFill="1"/>
    <xf numFmtId="0" fontId="4" fillId="18" borderId="20" xfId="0" applyFont="1" applyFill="1" applyBorder="1"/>
    <xf numFmtId="0" fontId="31" fillId="18" borderId="0" xfId="0" applyFont="1" applyFill="1"/>
    <xf numFmtId="0" fontId="42" fillId="18" borderId="17" xfId="0" applyFont="1" applyFill="1" applyBorder="1"/>
    <xf numFmtId="0" fontId="11" fillId="18" borderId="20" xfId="0" applyFont="1" applyFill="1" applyBorder="1"/>
    <xf numFmtId="0" fontId="45" fillId="3" borderId="21" xfId="0" applyFont="1" applyFill="1" applyBorder="1"/>
    <xf numFmtId="0" fontId="31" fillId="3" borderId="24" xfId="0" applyFont="1" applyFill="1" applyBorder="1"/>
    <xf numFmtId="0" fontId="36" fillId="3" borderId="16" xfId="0" applyFont="1" applyFill="1" applyBorder="1"/>
    <xf numFmtId="0" fontId="4" fillId="20" borderId="16" xfId="0" applyFont="1" applyFill="1" applyBorder="1"/>
    <xf numFmtId="0" fontId="38" fillId="20" borderId="5" xfId="0" applyFont="1" applyFill="1" applyBorder="1"/>
    <xf numFmtId="0" fontId="36" fillId="20" borderId="3" xfId="0" applyFont="1" applyFill="1" applyBorder="1"/>
    <xf numFmtId="0" fontId="4" fillId="20" borderId="13" xfId="0" applyFont="1" applyFill="1" applyBorder="1"/>
    <xf numFmtId="0" fontId="4" fillId="20" borderId="5" xfId="0" applyFont="1" applyFill="1" applyBorder="1"/>
    <xf numFmtId="0" fontId="4" fillId="20" borderId="3" xfId="0" applyFont="1" applyFill="1" applyBorder="1"/>
    <xf numFmtId="0" fontId="11" fillId="20" borderId="22" xfId="0" applyFont="1" applyFill="1" applyBorder="1"/>
    <xf numFmtId="0" fontId="31" fillId="20" borderId="3" xfId="0" applyFont="1" applyFill="1" applyBorder="1"/>
    <xf numFmtId="0" fontId="4" fillId="20" borderId="0" xfId="0" applyFont="1" applyFill="1"/>
    <xf numFmtId="0" fontId="0" fillId="20" borderId="0" xfId="0" applyFill="1"/>
    <xf numFmtId="0" fontId="4" fillId="20" borderId="7" xfId="0" applyFont="1" applyFill="1" applyBorder="1"/>
    <xf numFmtId="0" fontId="31" fillId="20" borderId="0" xfId="0" applyFont="1" applyFill="1"/>
    <xf numFmtId="0" fontId="4" fillId="20" borderId="1" xfId="0" applyFont="1" applyFill="1" applyBorder="1"/>
    <xf numFmtId="0" fontId="4" fillId="20" borderId="9" xfId="0" applyFont="1" applyFill="1" applyBorder="1"/>
    <xf numFmtId="0" fontId="36" fillId="20" borderId="17" xfId="0" applyFont="1" applyFill="1" applyBorder="1"/>
    <xf numFmtId="0" fontId="36" fillId="20" borderId="0" xfId="0" applyFont="1" applyFill="1"/>
    <xf numFmtId="0" fontId="36" fillId="20" borderId="5" xfId="0" applyFont="1" applyFill="1" applyBorder="1"/>
    <xf numFmtId="0" fontId="36" fillId="20" borderId="7" xfId="0" applyFont="1" applyFill="1" applyBorder="1"/>
    <xf numFmtId="0" fontId="4" fillId="20" borderId="17" xfId="0" applyFont="1" applyFill="1" applyBorder="1"/>
    <xf numFmtId="0" fontId="36" fillId="20" borderId="16" xfId="0" applyFont="1" applyFill="1" applyBorder="1"/>
    <xf numFmtId="0" fontId="35" fillId="20" borderId="5" xfId="0" applyFont="1" applyFill="1" applyBorder="1"/>
    <xf numFmtId="0" fontId="35" fillId="20" borderId="3" xfId="0" applyFont="1" applyFill="1" applyBorder="1"/>
    <xf numFmtId="0" fontId="4" fillId="20" borderId="18" xfId="0" applyFont="1" applyFill="1" applyBorder="1"/>
    <xf numFmtId="0" fontId="37" fillId="20" borderId="22" xfId="0" applyFont="1" applyFill="1" applyBorder="1"/>
    <xf numFmtId="0" fontId="36" fillId="20" borderId="18" xfId="0" applyFont="1" applyFill="1" applyBorder="1"/>
    <xf numFmtId="0" fontId="36" fillId="20" borderId="20" xfId="0" applyFont="1" applyFill="1" applyBorder="1"/>
    <xf numFmtId="0" fontId="4" fillId="20" borderId="20" xfId="0" applyFont="1" applyFill="1" applyBorder="1"/>
    <xf numFmtId="0" fontId="38" fillId="20" borderId="7" xfId="0" applyFont="1" applyFill="1" applyBorder="1"/>
    <xf numFmtId="0" fontId="27" fillId="20" borderId="0" xfId="0" applyFont="1" applyFill="1"/>
    <xf numFmtId="0" fontId="34" fillId="20" borderId="0" xfId="0" applyFont="1" applyFill="1"/>
    <xf numFmtId="0" fontId="36" fillId="20" borderId="13" xfId="0" applyFont="1" applyFill="1" applyBorder="1"/>
    <xf numFmtId="0" fontId="32" fillId="20" borderId="0" xfId="0" applyFont="1" applyFill="1"/>
    <xf numFmtId="0" fontId="40" fillId="20" borderId="0" xfId="0" applyFont="1" applyFill="1"/>
    <xf numFmtId="0" fontId="31" fillId="20" borderId="20" xfId="0" applyFont="1" applyFill="1" applyBorder="1"/>
    <xf numFmtId="0" fontId="0" fillId="20" borderId="5" xfId="0" applyFill="1" applyBorder="1"/>
    <xf numFmtId="0" fontId="4" fillId="0" borderId="42" xfId="0" applyFont="1" applyBorder="1"/>
    <xf numFmtId="0" fontId="39" fillId="20" borderId="20" xfId="0" applyFont="1" applyFill="1" applyBorder="1"/>
    <xf numFmtId="0" fontId="4" fillId="21" borderId="3" xfId="0" applyFont="1" applyFill="1" applyBorder="1"/>
    <xf numFmtId="0" fontId="32" fillId="21" borderId="3" xfId="0" applyFont="1" applyFill="1" applyBorder="1"/>
    <xf numFmtId="0" fontId="0" fillId="21" borderId="0" xfId="0" applyFill="1"/>
    <xf numFmtId="0" fontId="32" fillId="12" borderId="38" xfId="0" applyFont="1" applyFill="1" applyBorder="1"/>
    <xf numFmtId="0" fontId="32" fillId="0" borderId="15" xfId="0" applyFont="1" applyBorder="1"/>
    <xf numFmtId="0" fontId="4" fillId="21" borderId="0" xfId="0" applyFont="1" applyFill="1"/>
    <xf numFmtId="0" fontId="27" fillId="21" borderId="0" xfId="0" applyFont="1" applyFill="1"/>
    <xf numFmtId="0" fontId="0" fillId="15" borderId="0" xfId="0" applyFill="1"/>
    <xf numFmtId="0" fontId="39" fillId="20" borderId="0" xfId="0" applyFont="1" applyFill="1"/>
    <xf numFmtId="0" fontId="30" fillId="22" borderId="9" xfId="0" applyFont="1" applyFill="1" applyBorder="1"/>
    <xf numFmtId="0" fontId="4" fillId="22" borderId="1" xfId="0" applyFont="1" applyFill="1" applyBorder="1"/>
    <xf numFmtId="0" fontId="27" fillId="23" borderId="0" xfId="0" applyFont="1" applyFill="1"/>
    <xf numFmtId="0" fontId="27" fillId="23" borderId="15" xfId="0" applyFont="1" applyFill="1" applyBorder="1"/>
    <xf numFmtId="0" fontId="0" fillId="0" borderId="43" xfId="0" applyBorder="1"/>
    <xf numFmtId="0" fontId="0" fillId="0" borderId="44" xfId="0" applyBorder="1"/>
    <xf numFmtId="0" fontId="4" fillId="22" borderId="45" xfId="0" applyFont="1" applyFill="1" applyBorder="1"/>
    <xf numFmtId="0" fontId="4" fillId="22" borderId="47" xfId="0" applyFont="1" applyFill="1" applyBorder="1"/>
    <xf numFmtId="0" fontId="4" fillId="0" borderId="48" xfId="0" applyFont="1" applyBorder="1"/>
    <xf numFmtId="0" fontId="0" fillId="0" borderId="49" xfId="0" applyBorder="1"/>
    <xf numFmtId="0" fontId="2" fillId="23" borderId="48" xfId="0" applyFont="1" applyFill="1" applyBorder="1"/>
    <xf numFmtId="9" fontId="4" fillId="23" borderId="49" xfId="0" applyNumberFormat="1" applyFont="1" applyFill="1" applyBorder="1"/>
    <xf numFmtId="0" fontId="2" fillId="20" borderId="48" xfId="0" applyFont="1" applyFill="1" applyBorder="1"/>
    <xf numFmtId="9" fontId="4" fillId="20" borderId="49" xfId="0" applyNumberFormat="1" applyFont="1" applyFill="1" applyBorder="1"/>
    <xf numFmtId="0" fontId="2" fillId="21" borderId="48" xfId="0" applyFont="1" applyFill="1" applyBorder="1"/>
    <xf numFmtId="9" fontId="4" fillId="21" borderId="49" xfId="0" applyNumberFormat="1" applyFont="1" applyFill="1" applyBorder="1"/>
    <xf numFmtId="0" fontId="2" fillId="0" borderId="48" xfId="0" applyFont="1" applyBorder="1"/>
    <xf numFmtId="9" fontId="4" fillId="0" borderId="49" xfId="0" applyNumberFormat="1" applyFont="1" applyBorder="1"/>
    <xf numFmtId="0" fontId="4" fillId="22" borderId="2" xfId="0" applyFont="1" applyFill="1" applyBorder="1"/>
    <xf numFmtId="9" fontId="27" fillId="20" borderId="15" xfId="0" applyNumberFormat="1" applyFont="1" applyFill="1" applyBorder="1"/>
    <xf numFmtId="9" fontId="27" fillId="21" borderId="15" xfId="0" applyNumberFormat="1" applyFont="1" applyFill="1" applyBorder="1"/>
    <xf numFmtId="9" fontId="27" fillId="0" borderId="15" xfId="0" applyNumberFormat="1" applyFont="1" applyBorder="1"/>
    <xf numFmtId="0" fontId="4" fillId="0" borderId="49" xfId="0" applyFont="1" applyBorder="1"/>
    <xf numFmtId="0" fontId="27" fillId="12" borderId="50" xfId="0" applyFont="1" applyFill="1" applyBorder="1"/>
    <xf numFmtId="0" fontId="27" fillId="12" borderId="51" xfId="0" applyFont="1" applyFill="1" applyBorder="1"/>
    <xf numFmtId="0" fontId="46" fillId="12" borderId="52" xfId="0" applyFont="1" applyFill="1" applyBorder="1"/>
    <xf numFmtId="0" fontId="0" fillId="0" borderId="46" xfId="0" applyBorder="1"/>
    <xf numFmtId="0" fontId="4" fillId="21" borderId="13" xfId="0" applyFont="1" applyFill="1" applyBorder="1"/>
    <xf numFmtId="0" fontId="4" fillId="21" borderId="5" xfId="0" applyFont="1" applyFill="1" applyBorder="1"/>
    <xf numFmtId="0" fontId="4" fillId="21" borderId="24" xfId="0" applyFont="1" applyFill="1" applyBorder="1"/>
    <xf numFmtId="0" fontId="4" fillId="21" borderId="7" xfId="0" applyFont="1" applyFill="1" applyBorder="1"/>
    <xf numFmtId="0" fontId="2" fillId="24" borderId="9" xfId="0" applyFont="1" applyFill="1" applyBorder="1"/>
    <xf numFmtId="0" fontId="0" fillId="24" borderId="1" xfId="0" applyFill="1" applyBorder="1"/>
    <xf numFmtId="0" fontId="2" fillId="20" borderId="17" xfId="0" applyFont="1" applyFill="1" applyBorder="1"/>
    <xf numFmtId="0" fontId="2" fillId="21" borderId="17" xfId="0" applyFont="1" applyFill="1" applyBorder="1"/>
    <xf numFmtId="0" fontId="2" fillId="0" borderId="24" xfId="0" applyFont="1" applyBorder="1"/>
    <xf numFmtId="0" fontId="0" fillId="0" borderId="7" xfId="0" applyBorder="1"/>
    <xf numFmtId="0" fontId="27" fillId="12" borderId="0" xfId="0" applyFont="1" applyFill="1"/>
    <xf numFmtId="0" fontId="2" fillId="23" borderId="17" xfId="0" applyFont="1" applyFill="1" applyBorder="1"/>
    <xf numFmtId="0" fontId="2" fillId="0" borderId="17" xfId="0" applyFont="1" applyBorder="1"/>
    <xf numFmtId="0" fontId="47" fillId="20" borderId="21" xfId="0" applyFont="1" applyFill="1" applyBorder="1"/>
    <xf numFmtId="0" fontId="48" fillId="20" borderId="21" xfId="0" applyFont="1" applyFill="1" applyBorder="1"/>
    <xf numFmtId="0" fontId="7" fillId="20" borderId="3" xfId="0" applyFont="1" applyFill="1" applyBorder="1"/>
    <xf numFmtId="0" fontId="7" fillId="20" borderId="22" xfId="0" applyFont="1" applyFill="1" applyBorder="1"/>
    <xf numFmtId="0" fontId="48" fillId="20" borderId="24" xfId="0" applyFont="1" applyFill="1" applyBorder="1"/>
    <xf numFmtId="0" fontId="48" fillId="20" borderId="3" xfId="0" applyFont="1" applyFill="1" applyBorder="1"/>
    <xf numFmtId="0" fontId="48" fillId="20" borderId="22" xfId="0" applyFont="1" applyFill="1" applyBorder="1"/>
    <xf numFmtId="0" fontId="2" fillId="20" borderId="0" xfId="0" applyFont="1" applyFill="1"/>
    <xf numFmtId="0" fontId="7" fillId="20" borderId="21" xfId="0" applyFont="1" applyFill="1" applyBorder="1"/>
    <xf numFmtId="0" fontId="48" fillId="20" borderId="23" xfId="0" applyFont="1" applyFill="1" applyBorder="1"/>
    <xf numFmtId="0" fontId="48" fillId="20" borderId="0" xfId="0" applyFont="1" applyFill="1"/>
    <xf numFmtId="0" fontId="4" fillId="25" borderId="0" xfId="0" applyFont="1" applyFill="1"/>
    <xf numFmtId="0" fontId="4" fillId="25" borderId="13" xfId="0" applyFont="1" applyFill="1" applyBorder="1"/>
    <xf numFmtId="0" fontId="4" fillId="25" borderId="5" xfId="0" applyFont="1" applyFill="1" applyBorder="1"/>
    <xf numFmtId="0" fontId="4" fillId="25" borderId="3" xfId="0" applyFont="1" applyFill="1" applyBorder="1"/>
    <xf numFmtId="0" fontId="48" fillId="20" borderId="20" xfId="0" applyFont="1" applyFill="1" applyBorder="1"/>
    <xf numFmtId="0" fontId="48" fillId="20" borderId="17" xfId="0" applyFont="1" applyFill="1" applyBorder="1"/>
    <xf numFmtId="0" fontId="4" fillId="25" borderId="17" xfId="0" applyFont="1" applyFill="1" applyBorder="1"/>
    <xf numFmtId="0" fontId="0" fillId="25" borderId="0" xfId="0" applyFill="1"/>
    <xf numFmtId="0" fontId="4" fillId="21" borderId="1" xfId="0" applyFont="1" applyFill="1" applyBorder="1"/>
    <xf numFmtId="0" fontId="4" fillId="21" borderId="22" xfId="0" applyFont="1" applyFill="1" applyBorder="1"/>
    <xf numFmtId="0" fontId="47" fillId="19" borderId="20" xfId="0" applyFont="1" applyFill="1" applyBorder="1" applyAlignment="1">
      <alignment horizontal="left" vertical="top"/>
    </xf>
    <xf numFmtId="0" fontId="47" fillId="20" borderId="3" xfId="0" applyFont="1" applyFill="1" applyBorder="1"/>
    <xf numFmtId="0" fontId="47" fillId="0" borderId="0" xfId="0" applyFont="1" applyAlignment="1">
      <alignment horizontal="right"/>
    </xf>
    <xf numFmtId="0" fontId="47" fillId="0" borderId="0" xfId="0" quotePrefix="1" applyFont="1" applyAlignment="1">
      <alignment horizontal="right"/>
    </xf>
    <xf numFmtId="0" fontId="47" fillId="0" borderId="7" xfId="0" applyFont="1" applyBorder="1" applyAlignment="1">
      <alignment horizontal="right"/>
    </xf>
    <xf numFmtId="0" fontId="47" fillId="0" borderId="15" xfId="0" applyFont="1" applyBorder="1" applyAlignment="1">
      <alignment horizontal="right"/>
    </xf>
    <xf numFmtId="0" fontId="47" fillId="0" borderId="4" xfId="0" applyFont="1" applyBorder="1" applyAlignment="1">
      <alignment horizontal="right"/>
    </xf>
    <xf numFmtId="0" fontId="47" fillId="0" borderId="6" xfId="0" applyFont="1" applyBorder="1" applyAlignment="1">
      <alignment horizontal="right"/>
    </xf>
    <xf numFmtId="0" fontId="47" fillId="11" borderId="6" xfId="0" applyFont="1" applyFill="1" applyBorder="1" applyAlignment="1">
      <alignment horizontal="right"/>
    </xf>
    <xf numFmtId="0" fontId="47" fillId="11" borderId="4" xfId="0" applyFont="1" applyFill="1" applyBorder="1" applyAlignment="1">
      <alignment horizontal="right"/>
    </xf>
    <xf numFmtId="0" fontId="47" fillId="3" borderId="6" xfId="0" applyFont="1" applyFill="1" applyBorder="1" applyAlignment="1">
      <alignment horizontal="right"/>
    </xf>
    <xf numFmtId="0" fontId="47" fillId="3" borderId="8" xfId="0" applyFont="1" applyFill="1" applyBorder="1" applyAlignment="1">
      <alignment horizontal="right"/>
    </xf>
    <xf numFmtId="0" fontId="47" fillId="18" borderId="0" xfId="0" applyFont="1" applyFill="1" applyAlignment="1">
      <alignment horizontal="right"/>
    </xf>
    <xf numFmtId="0" fontId="47" fillId="20" borderId="2" xfId="0" quotePrefix="1" applyFont="1" applyFill="1" applyBorder="1" applyAlignment="1">
      <alignment horizontal="right"/>
    </xf>
    <xf numFmtId="0" fontId="47" fillId="20" borderId="4" xfId="0" applyFont="1" applyFill="1" applyBorder="1" applyAlignment="1">
      <alignment horizontal="right"/>
    </xf>
    <xf numFmtId="0" fontId="47" fillId="3" borderId="4" xfId="0" applyFont="1" applyFill="1" applyBorder="1" applyAlignment="1">
      <alignment horizontal="right"/>
    </xf>
    <xf numFmtId="0" fontId="47" fillId="3" borderId="15" xfId="0" applyFont="1" applyFill="1" applyBorder="1" applyAlignment="1">
      <alignment horizontal="right"/>
    </xf>
    <xf numFmtId="0" fontId="47" fillId="0" borderId="8" xfId="0" applyFont="1" applyBorder="1" applyAlignment="1">
      <alignment horizontal="right"/>
    </xf>
    <xf numFmtId="0" fontId="47" fillId="20" borderId="6" xfId="0" applyFont="1" applyFill="1" applyBorder="1" applyAlignment="1">
      <alignment horizontal="right"/>
    </xf>
    <xf numFmtId="0" fontId="47" fillId="20" borderId="8" xfId="0" applyFont="1" applyFill="1" applyBorder="1" applyAlignment="1">
      <alignment horizontal="right"/>
    </xf>
    <xf numFmtId="0" fontId="47" fillId="18" borderId="15" xfId="0" applyFont="1" applyFill="1" applyBorder="1" applyAlignment="1">
      <alignment horizontal="right"/>
    </xf>
    <xf numFmtId="0" fontId="47" fillId="20" borderId="15" xfId="0" applyFont="1" applyFill="1" applyBorder="1" applyAlignment="1">
      <alignment horizontal="right"/>
    </xf>
    <xf numFmtId="0" fontId="47" fillId="15" borderId="0" xfId="0" applyFont="1" applyFill="1" applyAlignment="1">
      <alignment horizontal="right"/>
    </xf>
    <xf numFmtId="0" fontId="47" fillId="15" borderId="0" xfId="0" quotePrefix="1" applyFont="1" applyFill="1" applyAlignment="1">
      <alignment horizontal="right"/>
    </xf>
    <xf numFmtId="0" fontId="47" fillId="15" borderId="7" xfId="0" applyFont="1" applyFill="1" applyBorder="1" applyAlignment="1">
      <alignment horizontal="right"/>
    </xf>
    <xf numFmtId="0" fontId="49" fillId="20" borderId="15" xfId="0" applyFont="1" applyFill="1" applyBorder="1" applyAlignment="1">
      <alignment horizontal="right"/>
    </xf>
    <xf numFmtId="0" fontId="49" fillId="20" borderId="4" xfId="0" applyFont="1" applyFill="1" applyBorder="1" applyAlignment="1">
      <alignment horizontal="right"/>
    </xf>
    <xf numFmtId="0" fontId="47" fillId="3" borderId="2" xfId="0" quotePrefix="1" applyFont="1" applyFill="1" applyBorder="1" applyAlignment="1">
      <alignment horizontal="right"/>
    </xf>
    <xf numFmtId="0" fontId="49" fillId="20" borderId="6" xfId="0" applyFont="1" applyFill="1" applyBorder="1" applyAlignment="1">
      <alignment horizontal="right"/>
    </xf>
    <xf numFmtId="0" fontId="47" fillId="13" borderId="6" xfId="0" applyFont="1" applyFill="1" applyBorder="1" applyAlignment="1">
      <alignment horizontal="right"/>
    </xf>
    <xf numFmtId="0" fontId="47" fillId="13" borderId="8" xfId="0" applyFont="1" applyFill="1" applyBorder="1" applyAlignment="1">
      <alignment horizontal="right"/>
    </xf>
    <xf numFmtId="0" fontId="47" fillId="0" borderId="17" xfId="0" applyFont="1" applyBorder="1" applyAlignment="1">
      <alignment horizontal="right"/>
    </xf>
    <xf numFmtId="0" fontId="47" fillId="24" borderId="1" xfId="0" applyFont="1" applyFill="1" applyBorder="1" applyAlignment="1">
      <alignment horizontal="right"/>
    </xf>
    <xf numFmtId="0" fontId="47" fillId="20" borderId="0" xfId="0" applyFont="1" applyFill="1" applyAlignment="1">
      <alignment horizontal="right"/>
    </xf>
    <xf numFmtId="0" fontId="47" fillId="21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right"/>
    </xf>
    <xf numFmtId="0" fontId="4" fillId="12" borderId="0" xfId="0" applyFont="1" applyFill="1" applyAlignment="1">
      <alignment horizontal="right"/>
    </xf>
    <xf numFmtId="0" fontId="4" fillId="12" borderId="3" xfId="0" applyFont="1" applyFill="1" applyBorder="1" applyAlignment="1">
      <alignment horizontal="right"/>
    </xf>
    <xf numFmtId="0" fontId="4" fillId="12" borderId="5" xfId="0" applyFont="1" applyFill="1" applyBorder="1" applyAlignment="1">
      <alignment horizontal="right"/>
    </xf>
    <xf numFmtId="0" fontId="4" fillId="12" borderId="7" xfId="0" applyFont="1" applyFill="1" applyBorder="1" applyAlignment="1">
      <alignment horizontal="right"/>
    </xf>
    <xf numFmtId="0" fontId="0" fillId="18" borderId="0" xfId="0" applyFill="1" applyAlignment="1">
      <alignment horizontal="right"/>
    </xf>
    <xf numFmtId="0" fontId="4" fillId="12" borderId="1" xfId="0" applyFont="1" applyFill="1" applyBorder="1" applyAlignment="1">
      <alignment horizontal="right"/>
    </xf>
    <xf numFmtId="0" fontId="33" fillId="12" borderId="5" xfId="0" applyFont="1" applyFill="1" applyBorder="1" applyAlignment="1">
      <alignment horizontal="right"/>
    </xf>
    <xf numFmtId="0" fontId="4" fillId="20" borderId="5" xfId="0" applyFont="1" applyFill="1" applyBorder="1" applyAlignment="1">
      <alignment horizontal="right"/>
    </xf>
    <xf numFmtId="0" fontId="4" fillId="20" borderId="7" xfId="0" applyFont="1" applyFill="1" applyBorder="1" applyAlignment="1">
      <alignment horizontal="right"/>
    </xf>
    <xf numFmtId="0" fontId="4" fillId="18" borderId="0" xfId="0" applyFont="1" applyFill="1" applyAlignment="1">
      <alignment horizontal="right"/>
    </xf>
    <xf numFmtId="0" fontId="36" fillId="12" borderId="3" xfId="0" applyFont="1" applyFill="1" applyBorder="1" applyAlignment="1">
      <alignment horizontal="right"/>
    </xf>
    <xf numFmtId="0" fontId="4" fillId="20" borderId="3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4" fillId="15" borderId="0" xfId="0" applyFont="1" applyFill="1" applyAlignment="1">
      <alignment horizontal="right"/>
    </xf>
    <xf numFmtId="0" fontId="4" fillId="15" borderId="7" xfId="0" applyFont="1" applyFill="1" applyBorder="1" applyAlignment="1">
      <alignment horizontal="right"/>
    </xf>
    <xf numFmtId="0" fontId="44" fillId="20" borderId="0" xfId="0" applyFont="1" applyFill="1" applyAlignment="1">
      <alignment horizontal="right"/>
    </xf>
    <xf numFmtId="0" fontId="44" fillId="20" borderId="3" xfId="0" applyFont="1" applyFill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31" fillId="20" borderId="3" xfId="0" applyFont="1" applyFill="1" applyBorder="1" applyAlignment="1">
      <alignment horizontal="right"/>
    </xf>
    <xf numFmtId="0" fontId="43" fillId="20" borderId="5" xfId="0" applyFont="1" applyFill="1" applyBorder="1" applyAlignment="1">
      <alignment horizontal="right"/>
    </xf>
    <xf numFmtId="0" fontId="43" fillId="20" borderId="7" xfId="0" applyFont="1" applyFill="1" applyBorder="1" applyAlignment="1">
      <alignment horizontal="right"/>
    </xf>
    <xf numFmtId="0" fontId="43" fillId="18" borderId="0" xfId="0" applyFont="1" applyFill="1" applyAlignment="1">
      <alignment horizontal="right"/>
    </xf>
    <xf numFmtId="0" fontId="4" fillId="22" borderId="46" xfId="0" applyFont="1" applyFill="1" applyBorder="1" applyAlignment="1">
      <alignment horizontal="right"/>
    </xf>
    <xf numFmtId="14" fontId="4" fillId="0" borderId="0" xfId="0" applyNumberFormat="1" applyFont="1" applyAlignment="1">
      <alignment horizontal="right"/>
    </xf>
    <xf numFmtId="0" fontId="4" fillId="23" borderId="0" xfId="0" applyFont="1" applyFill="1" applyAlignment="1">
      <alignment horizontal="right"/>
    </xf>
    <xf numFmtId="0" fontId="4" fillId="20" borderId="0" xfId="0" applyFont="1" applyFill="1" applyAlignment="1">
      <alignment horizontal="right"/>
    </xf>
    <xf numFmtId="0" fontId="4" fillId="21" borderId="0" xfId="0" applyFont="1" applyFill="1" applyAlignment="1">
      <alignment horizontal="right"/>
    </xf>
    <xf numFmtId="0" fontId="0" fillId="0" borderId="46" xfId="0" applyBorder="1" applyAlignment="1">
      <alignment horizontal="right"/>
    </xf>
    <xf numFmtId="9" fontId="0" fillId="24" borderId="2" xfId="0" applyNumberFormat="1" applyFill="1" applyBorder="1" applyAlignment="1">
      <alignment horizontal="right"/>
    </xf>
    <xf numFmtId="0" fontId="0" fillId="20" borderId="15" xfId="0" applyFill="1" applyBorder="1" applyAlignment="1">
      <alignment horizontal="right"/>
    </xf>
    <xf numFmtId="9" fontId="0" fillId="21" borderId="15" xfId="0" applyNumberFormat="1" applyFill="1" applyBorder="1" applyAlignment="1">
      <alignment horizontal="right"/>
    </xf>
    <xf numFmtId="9" fontId="0" fillId="0" borderId="8" xfId="0" applyNumberFormat="1" applyBorder="1" applyAlignment="1">
      <alignment horizontal="right"/>
    </xf>
    <xf numFmtId="0" fontId="47" fillId="0" borderId="19" xfId="0" applyFont="1" applyBorder="1" applyAlignment="1">
      <alignment horizontal="right"/>
    </xf>
    <xf numFmtId="0" fontId="47" fillId="0" borderId="11" xfId="0" applyFont="1" applyBorder="1" applyAlignment="1">
      <alignment horizontal="right"/>
    </xf>
    <xf numFmtId="0" fontId="47" fillId="0" borderId="12" xfId="0" applyFont="1" applyBorder="1" applyAlignment="1">
      <alignment horizontal="right"/>
    </xf>
    <xf numFmtId="0" fontId="47" fillId="0" borderId="14" xfId="0" applyFont="1" applyBorder="1" applyAlignment="1">
      <alignment horizontal="right"/>
    </xf>
    <xf numFmtId="0" fontId="47" fillId="20" borderId="10" xfId="0" applyFont="1" applyFill="1" applyBorder="1" applyAlignment="1">
      <alignment horizontal="right"/>
    </xf>
    <xf numFmtId="0" fontId="47" fillId="20" borderId="11" xfId="0" applyFont="1" applyFill="1" applyBorder="1" applyAlignment="1">
      <alignment horizontal="right"/>
    </xf>
    <xf numFmtId="0" fontId="47" fillId="3" borderId="12" xfId="0" applyFont="1" applyFill="1" applyBorder="1" applyAlignment="1">
      <alignment horizontal="right"/>
    </xf>
    <xf numFmtId="0" fontId="47" fillId="3" borderId="11" xfId="0" applyFont="1" applyFill="1" applyBorder="1" applyAlignment="1">
      <alignment horizontal="right"/>
    </xf>
    <xf numFmtId="0" fontId="47" fillId="20" borderId="3" xfId="0" applyFont="1" applyFill="1" applyBorder="1" applyAlignment="1">
      <alignment horizontal="right"/>
    </xf>
    <xf numFmtId="0" fontId="47" fillId="20" borderId="5" xfId="0" applyFont="1" applyFill="1" applyBorder="1" applyAlignment="1">
      <alignment horizontal="right"/>
    </xf>
    <xf numFmtId="0" fontId="47" fillId="20" borderId="12" xfId="0" applyFont="1" applyFill="1" applyBorder="1" applyAlignment="1">
      <alignment horizontal="right"/>
    </xf>
    <xf numFmtId="0" fontId="47" fillId="20" borderId="14" xfId="0" applyFont="1" applyFill="1" applyBorder="1" applyAlignment="1">
      <alignment horizontal="right"/>
    </xf>
    <xf numFmtId="0" fontId="49" fillId="20" borderId="19" xfId="0" applyFont="1" applyFill="1" applyBorder="1" applyAlignment="1">
      <alignment horizontal="right"/>
    </xf>
    <xf numFmtId="0" fontId="49" fillId="20" borderId="11" xfId="0" applyFont="1" applyFill="1" applyBorder="1" applyAlignment="1">
      <alignment horizontal="right"/>
    </xf>
    <xf numFmtId="0" fontId="47" fillId="3" borderId="14" xfId="0" applyFont="1" applyFill="1" applyBorder="1" applyAlignment="1">
      <alignment horizontal="right"/>
    </xf>
    <xf numFmtId="0" fontId="47" fillId="18" borderId="19" xfId="0" applyFont="1" applyFill="1" applyBorder="1" applyAlignment="1">
      <alignment horizontal="right"/>
    </xf>
    <xf numFmtId="0" fontId="47" fillId="3" borderId="10" xfId="0" applyFont="1" applyFill="1" applyBorder="1" applyAlignment="1">
      <alignment horizontal="right"/>
    </xf>
    <xf numFmtId="0" fontId="47" fillId="3" borderId="19" xfId="0" applyFont="1" applyFill="1" applyBorder="1" applyAlignment="1">
      <alignment horizontal="right"/>
    </xf>
    <xf numFmtId="0" fontId="47" fillId="25" borderId="0" xfId="0" applyFont="1" applyFill="1" applyAlignment="1">
      <alignment horizontal="right"/>
    </xf>
    <xf numFmtId="0" fontId="47" fillId="25" borderId="3" xfId="0" applyFont="1" applyFill="1" applyBorder="1" applyAlignment="1">
      <alignment horizontal="right"/>
    </xf>
    <xf numFmtId="0" fontId="47" fillId="25" borderId="5" xfId="0" applyFont="1" applyFill="1" applyBorder="1" applyAlignment="1">
      <alignment horizontal="right"/>
    </xf>
    <xf numFmtId="0" fontId="49" fillId="20" borderId="5" xfId="0" applyFont="1" applyFill="1" applyBorder="1" applyAlignment="1">
      <alignment horizontal="right"/>
    </xf>
    <xf numFmtId="0" fontId="49" fillId="20" borderId="7" xfId="0" applyFont="1" applyFill="1" applyBorder="1" applyAlignment="1">
      <alignment horizontal="right"/>
    </xf>
    <xf numFmtId="0" fontId="47" fillId="20" borderId="1" xfId="0" applyFont="1" applyFill="1" applyBorder="1" applyAlignment="1">
      <alignment horizontal="right"/>
    </xf>
    <xf numFmtId="0" fontId="47" fillId="3" borderId="5" xfId="0" applyFont="1" applyFill="1" applyBorder="1" applyAlignment="1">
      <alignment horizontal="right"/>
    </xf>
    <xf numFmtId="0" fontId="47" fillId="3" borderId="3" xfId="0" applyFont="1" applyFill="1" applyBorder="1" applyAlignment="1">
      <alignment horizontal="right"/>
    </xf>
    <xf numFmtId="0" fontId="47" fillId="12" borderId="10" xfId="0" applyFont="1" applyFill="1" applyBorder="1" applyAlignment="1">
      <alignment horizontal="right"/>
    </xf>
    <xf numFmtId="0" fontId="47" fillId="12" borderId="11" xfId="0" applyFont="1" applyFill="1" applyBorder="1" applyAlignment="1">
      <alignment horizontal="right"/>
    </xf>
    <xf numFmtId="0" fontId="47" fillId="3" borderId="7" xfId="0" applyFont="1" applyFill="1" applyBorder="1" applyAlignment="1">
      <alignment horizontal="right"/>
    </xf>
    <xf numFmtId="0" fontId="47" fillId="25" borderId="12" xfId="0" applyFont="1" applyFill="1" applyBorder="1" applyAlignment="1">
      <alignment horizontal="right"/>
    </xf>
    <xf numFmtId="0" fontId="47" fillId="25" borderId="11" xfId="0" applyFont="1" applyFill="1" applyBorder="1" applyAlignment="1">
      <alignment horizontal="right"/>
    </xf>
    <xf numFmtId="0" fontId="49" fillId="20" borderId="12" xfId="0" applyFont="1" applyFill="1" applyBorder="1" applyAlignment="1">
      <alignment horizontal="right"/>
    </xf>
    <xf numFmtId="0" fontId="47" fillId="3" borderId="1" xfId="0" applyFont="1" applyFill="1" applyBorder="1" applyAlignment="1">
      <alignment horizontal="right"/>
    </xf>
    <xf numFmtId="0" fontId="47" fillId="3" borderId="0" xfId="0" applyFont="1" applyFill="1" applyAlignment="1">
      <alignment horizontal="right"/>
    </xf>
    <xf numFmtId="0" fontId="47" fillId="22" borderId="1" xfId="0" applyFont="1" applyFill="1" applyBorder="1" applyAlignment="1">
      <alignment horizontal="right"/>
    </xf>
    <xf numFmtId="0" fontId="47" fillId="23" borderId="0" xfId="0" applyFont="1" applyFill="1" applyAlignment="1">
      <alignment horizontal="right"/>
    </xf>
    <xf numFmtId="0" fontId="47" fillId="12" borderId="51" xfId="0" applyFont="1" applyFill="1" applyBorder="1" applyAlignment="1">
      <alignment horizontal="right"/>
    </xf>
    <xf numFmtId="0" fontId="48" fillId="0" borderId="0" xfId="0" applyFont="1" applyAlignment="1">
      <alignment horizontal="right"/>
    </xf>
    <xf numFmtId="0" fontId="48" fillId="0" borderId="2" xfId="0" quotePrefix="1" applyFont="1" applyBorder="1" applyAlignment="1">
      <alignment horizontal="right"/>
    </xf>
    <xf numFmtId="0" fontId="48" fillId="0" borderId="4" xfId="0" applyFont="1" applyBorder="1" applyAlignment="1">
      <alignment horizontal="right"/>
    </xf>
    <xf numFmtId="0" fontId="48" fillId="0" borderId="6" xfId="0" applyFont="1" applyBorder="1" applyAlignment="1">
      <alignment horizontal="right"/>
    </xf>
    <xf numFmtId="0" fontId="48" fillId="0" borderId="15" xfId="0" applyFont="1" applyBorder="1" applyAlignment="1">
      <alignment horizontal="right"/>
    </xf>
    <xf numFmtId="0" fontId="48" fillId="0" borderId="8" xfId="0" applyFont="1" applyBorder="1" applyAlignment="1">
      <alignment horizontal="right"/>
    </xf>
    <xf numFmtId="0" fontId="48" fillId="18" borderId="0" xfId="0" applyFont="1" applyFill="1" applyAlignment="1">
      <alignment horizontal="right"/>
    </xf>
    <xf numFmtId="0" fontId="48" fillId="11" borderId="15" xfId="0" applyFont="1" applyFill="1" applyBorder="1" applyAlignment="1">
      <alignment horizontal="right"/>
    </xf>
    <xf numFmtId="0" fontId="48" fillId="11" borderId="4" xfId="0" applyFont="1" applyFill="1" applyBorder="1" applyAlignment="1">
      <alignment horizontal="right"/>
    </xf>
    <xf numFmtId="0" fontId="48" fillId="14" borderId="6" xfId="0" applyFont="1" applyFill="1" applyBorder="1" applyAlignment="1">
      <alignment horizontal="right"/>
    </xf>
    <xf numFmtId="0" fontId="48" fillId="14" borderId="4" xfId="0" applyFont="1" applyFill="1" applyBorder="1" applyAlignment="1">
      <alignment horizontal="right"/>
    </xf>
    <xf numFmtId="0" fontId="48" fillId="14" borderId="8" xfId="0" applyFont="1" applyFill="1" applyBorder="1" applyAlignment="1">
      <alignment horizontal="right"/>
    </xf>
    <xf numFmtId="0" fontId="48" fillId="20" borderId="2" xfId="0" quotePrefix="1" applyFont="1" applyFill="1" applyBorder="1" applyAlignment="1">
      <alignment horizontal="right"/>
    </xf>
    <xf numFmtId="0" fontId="48" fillId="20" borderId="4" xfId="0" applyFont="1" applyFill="1" applyBorder="1" applyAlignment="1">
      <alignment horizontal="right"/>
    </xf>
    <xf numFmtId="0" fontId="48" fillId="20" borderId="6" xfId="0" applyFont="1" applyFill="1" applyBorder="1" applyAlignment="1">
      <alignment horizontal="right"/>
    </xf>
    <xf numFmtId="0" fontId="48" fillId="20" borderId="15" xfId="0" applyFont="1" applyFill="1" applyBorder="1" applyAlignment="1">
      <alignment horizontal="right"/>
    </xf>
    <xf numFmtId="0" fontId="48" fillId="3" borderId="6" xfId="0" applyFont="1" applyFill="1" applyBorder="1" applyAlignment="1">
      <alignment horizontal="right"/>
    </xf>
    <xf numFmtId="0" fontId="48" fillId="3" borderId="4" xfId="0" applyFont="1" applyFill="1" applyBorder="1" applyAlignment="1">
      <alignment horizontal="right"/>
    </xf>
    <xf numFmtId="0" fontId="48" fillId="3" borderId="8" xfId="0" applyFont="1" applyFill="1" applyBorder="1" applyAlignment="1">
      <alignment horizontal="right"/>
    </xf>
    <xf numFmtId="0" fontId="48" fillId="18" borderId="15" xfId="0" applyFont="1" applyFill="1" applyBorder="1" applyAlignment="1">
      <alignment horizontal="right"/>
    </xf>
    <xf numFmtId="0" fontId="48" fillId="20" borderId="22" xfId="0" applyFont="1" applyFill="1" applyBorder="1" applyAlignment="1">
      <alignment horizontal="right"/>
    </xf>
    <xf numFmtId="0" fontId="48" fillId="3" borderId="15" xfId="0" applyFont="1" applyFill="1" applyBorder="1" applyAlignment="1">
      <alignment horizontal="right"/>
    </xf>
    <xf numFmtId="0" fontId="48" fillId="3" borderId="2" xfId="0" quotePrefix="1" applyFont="1" applyFill="1" applyBorder="1" applyAlignment="1">
      <alignment horizontal="right"/>
    </xf>
    <xf numFmtId="0" fontId="48" fillId="20" borderId="8" xfId="0" applyFont="1" applyFill="1" applyBorder="1" applyAlignment="1">
      <alignment horizontal="right"/>
    </xf>
    <xf numFmtId="0" fontId="48" fillId="11" borderId="6" xfId="0" applyFont="1" applyFill="1" applyBorder="1" applyAlignment="1">
      <alignment horizontal="right"/>
    </xf>
    <xf numFmtId="0" fontId="48" fillId="11" borderId="8" xfId="0" applyFont="1" applyFill="1" applyBorder="1" applyAlignment="1">
      <alignment horizontal="right"/>
    </xf>
    <xf numFmtId="0" fontId="48" fillId="11" borderId="12" xfId="0" applyFont="1" applyFill="1" applyBorder="1" applyAlignment="1">
      <alignment horizontal="right"/>
    </xf>
    <xf numFmtId="0" fontId="48" fillId="11" borderId="14" xfId="0" applyFont="1" applyFill="1" applyBorder="1" applyAlignment="1">
      <alignment horizontal="right"/>
    </xf>
    <xf numFmtId="0" fontId="48" fillId="20" borderId="0" xfId="0" applyFont="1" applyFill="1" applyAlignment="1">
      <alignment horizontal="right"/>
    </xf>
    <xf numFmtId="0" fontId="48" fillId="0" borderId="7" xfId="0" applyFont="1" applyBorder="1" applyAlignment="1">
      <alignment horizontal="right"/>
    </xf>
    <xf numFmtId="0" fontId="48" fillId="12" borderId="0" xfId="0" applyFont="1" applyFill="1" applyAlignment="1">
      <alignment horizontal="right"/>
    </xf>
    <xf numFmtId="0" fontId="48" fillId="12" borderId="3" xfId="0" applyFont="1" applyFill="1" applyBorder="1" applyAlignment="1">
      <alignment horizontal="right"/>
    </xf>
    <xf numFmtId="0" fontId="48" fillId="12" borderId="12" xfId="0" applyFont="1" applyFill="1" applyBorder="1" applyAlignment="1">
      <alignment horizontal="right"/>
    </xf>
    <xf numFmtId="0" fontId="48" fillId="12" borderId="11" xfId="0" applyFont="1" applyFill="1" applyBorder="1" applyAlignment="1">
      <alignment horizontal="right"/>
    </xf>
    <xf numFmtId="0" fontId="48" fillId="12" borderId="14" xfId="0" applyFont="1" applyFill="1" applyBorder="1" applyAlignment="1">
      <alignment horizontal="right"/>
    </xf>
    <xf numFmtId="0" fontId="48" fillId="12" borderId="10" xfId="0" applyFont="1" applyFill="1" applyBorder="1" applyAlignment="1">
      <alignment horizontal="right"/>
    </xf>
    <xf numFmtId="0" fontId="48" fillId="12" borderId="19" xfId="0" applyFont="1" applyFill="1" applyBorder="1" applyAlignment="1">
      <alignment horizontal="right"/>
    </xf>
    <xf numFmtId="0" fontId="48" fillId="20" borderId="12" xfId="0" applyFont="1" applyFill="1" applyBorder="1" applyAlignment="1">
      <alignment horizontal="right"/>
    </xf>
    <xf numFmtId="0" fontId="48" fillId="20" borderId="14" xfId="0" applyFont="1" applyFill="1" applyBorder="1" applyAlignment="1">
      <alignment horizontal="right"/>
    </xf>
    <xf numFmtId="0" fontId="48" fillId="18" borderId="19" xfId="0" applyFont="1" applyFill="1" applyBorder="1" applyAlignment="1">
      <alignment horizontal="right"/>
    </xf>
    <xf numFmtId="0" fontId="48" fillId="20" borderId="11" xfId="0" applyFont="1" applyFill="1" applyBorder="1" applyAlignment="1">
      <alignment horizontal="right"/>
    </xf>
    <xf numFmtId="0" fontId="48" fillId="3" borderId="12" xfId="0" applyFont="1" applyFill="1" applyBorder="1" applyAlignment="1">
      <alignment horizontal="right"/>
    </xf>
    <xf numFmtId="0" fontId="48" fillId="3" borderId="11" xfId="0" applyFont="1" applyFill="1" applyBorder="1" applyAlignment="1">
      <alignment horizontal="right"/>
    </xf>
    <xf numFmtId="0" fontId="48" fillId="15" borderId="0" xfId="0" applyFont="1" applyFill="1" applyAlignment="1">
      <alignment horizontal="right"/>
    </xf>
    <xf numFmtId="0" fontId="48" fillId="15" borderId="7" xfId="0" applyFont="1" applyFill="1" applyBorder="1" applyAlignment="1">
      <alignment horizontal="right"/>
    </xf>
    <xf numFmtId="0" fontId="48" fillId="20" borderId="3" xfId="0" applyFont="1" applyFill="1" applyBorder="1" applyAlignment="1">
      <alignment horizontal="right"/>
    </xf>
    <xf numFmtId="0" fontId="48" fillId="3" borderId="5" xfId="0" applyFont="1" applyFill="1" applyBorder="1" applyAlignment="1">
      <alignment horizontal="right"/>
    </xf>
    <xf numFmtId="0" fontId="48" fillId="3" borderId="3" xfId="0" applyFont="1" applyFill="1" applyBorder="1" applyAlignment="1">
      <alignment horizontal="right"/>
    </xf>
    <xf numFmtId="0" fontId="48" fillId="3" borderId="7" xfId="0" applyFont="1" applyFill="1" applyBorder="1" applyAlignment="1">
      <alignment horizontal="right"/>
    </xf>
    <xf numFmtId="0" fontId="48" fillId="3" borderId="1" xfId="0" applyFont="1" applyFill="1" applyBorder="1" applyAlignment="1">
      <alignment horizontal="right"/>
    </xf>
    <xf numFmtId="0" fontId="48" fillId="12" borderId="5" xfId="0" applyFont="1" applyFill="1" applyBorder="1" applyAlignment="1">
      <alignment horizontal="right"/>
    </xf>
    <xf numFmtId="0" fontId="48" fillId="3" borderId="14" xfId="0" applyFont="1" applyFill="1" applyBorder="1" applyAlignment="1">
      <alignment horizontal="right"/>
    </xf>
    <xf numFmtId="0" fontId="48" fillId="3" borderId="10" xfId="0" applyFont="1" applyFill="1" applyBorder="1" applyAlignment="1">
      <alignment horizontal="right"/>
    </xf>
    <xf numFmtId="0" fontId="48" fillId="3" borderId="19" xfId="0" applyFont="1" applyFill="1" applyBorder="1" applyAlignment="1">
      <alignment horizontal="right"/>
    </xf>
    <xf numFmtId="0" fontId="48" fillId="22" borderId="46" xfId="0" applyFont="1" applyFill="1" applyBorder="1" applyAlignment="1">
      <alignment horizontal="right"/>
    </xf>
    <xf numFmtId="0" fontId="48" fillId="23" borderId="0" xfId="0" applyFont="1" applyFill="1" applyAlignment="1">
      <alignment horizontal="right"/>
    </xf>
    <xf numFmtId="0" fontId="48" fillId="21" borderId="0" xfId="0" applyFont="1" applyFill="1" applyAlignment="1">
      <alignment horizontal="right"/>
    </xf>
    <xf numFmtId="0" fontId="48" fillId="0" borderId="46" xfId="0" applyFont="1" applyBorder="1" applyAlignment="1">
      <alignment horizontal="right"/>
    </xf>
    <xf numFmtId="0" fontId="47" fillId="12" borderId="15" xfId="0" applyFont="1" applyFill="1" applyBorder="1" applyAlignment="1">
      <alignment horizontal="right"/>
    </xf>
    <xf numFmtId="0" fontId="47" fillId="12" borderId="4" xfId="0" applyFont="1" applyFill="1" applyBorder="1" applyAlignment="1">
      <alignment horizontal="right"/>
    </xf>
    <xf numFmtId="0" fontId="47" fillId="12" borderId="6" xfId="0" applyFont="1" applyFill="1" applyBorder="1" applyAlignment="1">
      <alignment horizontal="right"/>
    </xf>
    <xf numFmtId="0" fontId="47" fillId="12" borderId="8" xfId="0" applyFont="1" applyFill="1" applyBorder="1" applyAlignment="1">
      <alignment horizontal="right"/>
    </xf>
    <xf numFmtId="0" fontId="47" fillId="12" borderId="2" xfId="0" quotePrefix="1" applyFont="1" applyFill="1" applyBorder="1" applyAlignment="1">
      <alignment horizontal="right"/>
    </xf>
    <xf numFmtId="0" fontId="47" fillId="11" borderId="15" xfId="0" applyFont="1" applyFill="1" applyBorder="1" applyAlignment="1">
      <alignment horizontal="right"/>
    </xf>
    <xf numFmtId="0" fontId="50" fillId="20" borderId="6" xfId="0" applyFont="1" applyFill="1" applyBorder="1" applyAlignment="1">
      <alignment horizontal="right"/>
    </xf>
    <xf numFmtId="0" fontId="50" fillId="20" borderId="4" xfId="0" applyFont="1" applyFill="1" applyBorder="1" applyAlignment="1">
      <alignment horizontal="right"/>
    </xf>
    <xf numFmtId="0" fontId="47" fillId="21" borderId="2" xfId="0" quotePrefix="1" applyFont="1" applyFill="1" applyBorder="1" applyAlignment="1">
      <alignment horizontal="right"/>
    </xf>
    <xf numFmtId="0" fontId="47" fillId="21" borderId="4" xfId="0" applyFont="1" applyFill="1" applyBorder="1" applyAlignment="1">
      <alignment horizontal="right"/>
    </xf>
    <xf numFmtId="0" fontId="47" fillId="21" borderId="6" xfId="0" applyFont="1" applyFill="1" applyBorder="1" applyAlignment="1">
      <alignment horizontal="right"/>
    </xf>
    <xf numFmtId="0" fontId="47" fillId="11" borderId="8" xfId="0" applyFont="1" applyFill="1" applyBorder="1" applyAlignment="1">
      <alignment horizontal="right"/>
    </xf>
    <xf numFmtId="0" fontId="47" fillId="12" borderId="0" xfId="0" applyFont="1" applyFill="1" applyAlignment="1">
      <alignment horizontal="right"/>
    </xf>
    <xf numFmtId="0" fontId="47" fillId="12" borderId="3" xfId="0" applyFont="1" applyFill="1" applyBorder="1" applyAlignment="1">
      <alignment horizontal="right"/>
    </xf>
    <xf numFmtId="0" fontId="47" fillId="12" borderId="12" xfId="0" applyFont="1" applyFill="1" applyBorder="1" applyAlignment="1">
      <alignment horizontal="right"/>
    </xf>
    <xf numFmtId="0" fontId="47" fillId="12" borderId="14" xfId="0" applyFont="1" applyFill="1" applyBorder="1" applyAlignment="1">
      <alignment horizontal="right"/>
    </xf>
    <xf numFmtId="0" fontId="47" fillId="12" borderId="19" xfId="0" applyFont="1" applyFill="1" applyBorder="1" applyAlignment="1">
      <alignment horizontal="right"/>
    </xf>
    <xf numFmtId="0" fontId="47" fillId="20" borderId="19" xfId="0" applyFont="1" applyFill="1" applyBorder="1" applyAlignment="1">
      <alignment horizontal="right"/>
    </xf>
    <xf numFmtId="0" fontId="47" fillId="11" borderId="12" xfId="0" applyFont="1" applyFill="1" applyBorder="1" applyAlignment="1">
      <alignment horizontal="right"/>
    </xf>
    <xf numFmtId="0" fontId="47" fillId="11" borderId="11" xfId="0" applyFont="1" applyFill="1" applyBorder="1" applyAlignment="1">
      <alignment horizontal="right"/>
    </xf>
    <xf numFmtId="0" fontId="47" fillId="21" borderId="12" xfId="0" applyFont="1" applyFill="1" applyBorder="1" applyAlignment="1">
      <alignment horizontal="right"/>
    </xf>
    <xf numFmtId="0" fontId="47" fillId="21" borderId="14" xfId="0" applyFont="1" applyFill="1" applyBorder="1" applyAlignment="1">
      <alignment horizontal="right"/>
    </xf>
    <xf numFmtId="0" fontId="47" fillId="0" borderId="10" xfId="0" applyFont="1" applyBorder="1" applyAlignment="1">
      <alignment horizontal="right"/>
    </xf>
    <xf numFmtId="0" fontId="47" fillId="20" borderId="7" xfId="0" applyFont="1" applyFill="1" applyBorder="1" applyAlignment="1">
      <alignment horizontal="right"/>
    </xf>
    <xf numFmtId="9" fontId="47" fillId="0" borderId="0" xfId="0" applyNumberFormat="1" applyFont="1" applyAlignment="1">
      <alignment horizontal="right"/>
    </xf>
    <xf numFmtId="0" fontId="47" fillId="0" borderId="2" xfId="0" quotePrefix="1" applyFont="1" applyBorder="1" applyAlignment="1">
      <alignment horizontal="right"/>
    </xf>
    <xf numFmtId="0" fontId="47" fillId="14" borderId="2" xfId="0" quotePrefix="1" applyFont="1" applyFill="1" applyBorder="1" applyAlignment="1">
      <alignment horizontal="right"/>
    </xf>
    <xf numFmtId="0" fontId="47" fillId="14" borderId="4" xfId="0" applyFont="1" applyFill="1" applyBorder="1" applyAlignment="1">
      <alignment horizontal="right"/>
    </xf>
    <xf numFmtId="0" fontId="47" fillId="14" borderId="6" xfId="0" applyFont="1" applyFill="1" applyBorder="1" applyAlignment="1">
      <alignment horizontal="right"/>
    </xf>
    <xf numFmtId="0" fontId="47" fillId="14" borderId="15" xfId="0" applyFont="1" applyFill="1" applyBorder="1" applyAlignment="1">
      <alignment horizontal="right"/>
    </xf>
    <xf numFmtId="0" fontId="48" fillId="0" borderId="2" xfId="0" applyFont="1" applyBorder="1" applyAlignment="1">
      <alignment horizontal="right"/>
    </xf>
    <xf numFmtId="0" fontId="48" fillId="0" borderId="19" xfId="0" applyFont="1" applyBorder="1" applyAlignment="1">
      <alignment horizontal="right"/>
    </xf>
    <xf numFmtId="0" fontId="48" fillId="0" borderId="11" xfId="0" applyFont="1" applyBorder="1" applyAlignment="1">
      <alignment horizontal="right"/>
    </xf>
    <xf numFmtId="0" fontId="48" fillId="0" borderId="12" xfId="0" applyFont="1" applyBorder="1" applyAlignment="1">
      <alignment horizontal="right"/>
    </xf>
    <xf numFmtId="0" fontId="48" fillId="0" borderId="14" xfId="0" applyFont="1" applyBorder="1" applyAlignment="1">
      <alignment horizontal="right"/>
    </xf>
    <xf numFmtId="0" fontId="48" fillId="20" borderId="10" xfId="0" applyFont="1" applyFill="1" applyBorder="1" applyAlignment="1">
      <alignment horizontal="right"/>
    </xf>
    <xf numFmtId="0" fontId="48" fillId="11" borderId="19" xfId="0" applyFont="1" applyFill="1" applyBorder="1" applyAlignment="1">
      <alignment horizontal="right"/>
    </xf>
    <xf numFmtId="0" fontId="48" fillId="11" borderId="11" xfId="0" applyFont="1" applyFill="1" applyBorder="1" applyAlignment="1">
      <alignment horizontal="right"/>
    </xf>
    <xf numFmtId="0" fontId="48" fillId="21" borderId="10" xfId="0" applyFont="1" applyFill="1" applyBorder="1" applyAlignment="1">
      <alignment horizontal="right"/>
    </xf>
    <xf numFmtId="0" fontId="48" fillId="21" borderId="11" xfId="0" applyFont="1" applyFill="1" applyBorder="1" applyAlignment="1">
      <alignment horizontal="right"/>
    </xf>
    <xf numFmtId="0" fontId="48" fillId="20" borderId="19" xfId="0" applyFont="1" applyFill="1" applyBorder="1" applyAlignment="1">
      <alignment horizontal="right"/>
    </xf>
    <xf numFmtId="0" fontId="48" fillId="20" borderId="1" xfId="0" applyFont="1" applyFill="1" applyBorder="1" applyAlignment="1">
      <alignment horizontal="right"/>
    </xf>
    <xf numFmtId="0" fontId="48" fillId="20" borderId="5" xfId="0" applyFont="1" applyFill="1" applyBorder="1" applyAlignment="1">
      <alignment horizontal="right"/>
    </xf>
    <xf numFmtId="0" fontId="48" fillId="11" borderId="5" xfId="0" applyFont="1" applyFill="1" applyBorder="1" applyAlignment="1">
      <alignment horizontal="right"/>
    </xf>
    <xf numFmtId="0" fontId="48" fillId="21" borderId="12" xfId="0" applyFont="1" applyFill="1" applyBorder="1" applyAlignment="1">
      <alignment horizontal="right"/>
    </xf>
    <xf numFmtId="0" fontId="48" fillId="21" borderId="14" xfId="0" applyFont="1" applyFill="1" applyBorder="1" applyAlignment="1">
      <alignment horizontal="right"/>
    </xf>
    <xf numFmtId="0" fontId="48" fillId="11" borderId="10" xfId="0" applyFont="1" applyFill="1" applyBorder="1" applyAlignment="1">
      <alignment horizontal="right"/>
    </xf>
    <xf numFmtId="0" fontId="47" fillId="12" borderId="22" xfId="0" applyFont="1" applyFill="1" applyBorder="1" applyAlignment="1">
      <alignment horizontal="left"/>
    </xf>
    <xf numFmtId="0" fontId="47" fillId="12" borderId="16" xfId="0" applyFont="1" applyFill="1" applyBorder="1" applyAlignment="1">
      <alignment horizontal="left"/>
    </xf>
    <xf numFmtId="0" fontId="47" fillId="12" borderId="22" xfId="0" applyFont="1" applyFill="1" applyBorder="1" applyAlignment="1">
      <alignment horizontal="left" vertical="top"/>
    </xf>
    <xf numFmtId="0" fontId="47" fillId="12" borderId="16" xfId="0" applyFont="1" applyFill="1" applyBorder="1" applyAlignment="1">
      <alignment horizontal="left" vertical="top"/>
    </xf>
    <xf numFmtId="0" fontId="47" fillId="18" borderId="20" xfId="0" applyFont="1" applyFill="1" applyBorder="1" applyAlignment="1">
      <alignment horizontal="left" vertical="top"/>
    </xf>
    <xf numFmtId="0" fontId="47" fillId="11" borderId="16" xfId="0" applyFont="1" applyFill="1" applyBorder="1" applyAlignment="1">
      <alignment horizontal="left" vertical="top"/>
    </xf>
    <xf numFmtId="0" fontId="47" fillId="11" borderId="22" xfId="0" applyFont="1" applyFill="1" applyBorder="1" applyAlignment="1">
      <alignment horizontal="left" vertical="top"/>
    </xf>
    <xf numFmtId="0" fontId="47" fillId="11" borderId="20" xfId="0" applyFont="1" applyFill="1" applyBorder="1" applyAlignment="1">
      <alignment horizontal="left" vertical="top"/>
    </xf>
    <xf numFmtId="0" fontId="47" fillId="17" borderId="16" xfId="0" applyFont="1" applyFill="1" applyBorder="1" applyAlignment="1">
      <alignment horizontal="left" vertical="top"/>
    </xf>
    <xf numFmtId="0" fontId="47" fillId="17" borderId="22" xfId="0" applyFont="1" applyFill="1" applyBorder="1" applyAlignment="1">
      <alignment horizontal="left" vertical="top"/>
    </xf>
    <xf numFmtId="0" fontId="47" fillId="12" borderId="20" xfId="0" applyFont="1" applyFill="1" applyBorder="1" applyAlignment="1">
      <alignment horizontal="left" vertical="top"/>
    </xf>
    <xf numFmtId="0" fontId="49" fillId="11" borderId="0" xfId="0" applyFont="1" applyFill="1"/>
    <xf numFmtId="0" fontId="47" fillId="11" borderId="5" xfId="0" applyFont="1" applyFill="1" applyBorder="1"/>
    <xf numFmtId="0" fontId="48" fillId="20" borderId="7" xfId="0" applyFont="1" applyFill="1" applyBorder="1"/>
    <xf numFmtId="0" fontId="0" fillId="0" borderId="30" xfId="0" applyBorder="1"/>
    <xf numFmtId="0" fontId="45" fillId="12" borderId="30" xfId="0" applyFont="1" applyFill="1" applyBorder="1"/>
    <xf numFmtId="0" fontId="47" fillId="0" borderId="20" xfId="0" applyFont="1" applyBorder="1" applyAlignment="1">
      <alignment horizontal="left" vertical="top"/>
    </xf>
    <xf numFmtId="0" fontId="47" fillId="0" borderId="20" xfId="0" applyFont="1" applyBorder="1"/>
    <xf numFmtId="0" fontId="47" fillId="18" borderId="20" xfId="0" applyFont="1" applyFill="1" applyBorder="1"/>
    <xf numFmtId="0" fontId="0" fillId="0" borderId="53" xfId="0" applyBorder="1"/>
    <xf numFmtId="0" fontId="48" fillId="0" borderId="37" xfId="0" applyFont="1" applyBorder="1" applyAlignment="1">
      <alignment horizontal="right"/>
    </xf>
    <xf numFmtId="0" fontId="48" fillId="12" borderId="37" xfId="0" applyFont="1" applyFill="1" applyBorder="1" applyAlignment="1">
      <alignment horizontal="right"/>
    </xf>
    <xf numFmtId="0" fontId="48" fillId="18" borderId="37" xfId="0" applyFont="1" applyFill="1" applyBorder="1" applyAlignment="1">
      <alignment horizontal="right"/>
    </xf>
    <xf numFmtId="0" fontId="48" fillId="11" borderId="37" xfId="0" applyFont="1" applyFill="1" applyBorder="1" applyAlignment="1">
      <alignment horizontal="right"/>
    </xf>
    <xf numFmtId="0" fontId="48" fillId="17" borderId="37" xfId="0" applyFont="1" applyFill="1" applyBorder="1" applyAlignment="1">
      <alignment horizontal="right"/>
    </xf>
    <xf numFmtId="0" fontId="48" fillId="19" borderId="37" xfId="0" applyFont="1" applyFill="1" applyBorder="1" applyAlignment="1">
      <alignment horizontal="right"/>
    </xf>
    <xf numFmtId="0" fontId="51" fillId="15" borderId="0" xfId="0" applyFont="1" applyFill="1"/>
    <xf numFmtId="0" fontId="4" fillId="11" borderId="5" xfId="0" applyFont="1" applyFill="1" applyBorder="1" applyAlignment="1">
      <alignment horizontal="right"/>
    </xf>
    <xf numFmtId="0" fontId="4" fillId="11" borderId="3" xfId="0" applyFont="1" applyFill="1" applyBorder="1" applyAlignment="1">
      <alignment horizontal="right"/>
    </xf>
    <xf numFmtId="0" fontId="48" fillId="26" borderId="12" xfId="0" applyFont="1" applyFill="1" applyBorder="1" applyAlignment="1">
      <alignment horizontal="right"/>
    </xf>
    <xf numFmtId="0" fontId="48" fillId="26" borderId="11" xfId="0" applyFont="1" applyFill="1" applyBorder="1" applyAlignment="1">
      <alignment horizontal="right"/>
    </xf>
    <xf numFmtId="0" fontId="4" fillId="26" borderId="3" xfId="0" applyFont="1" applyFill="1" applyBorder="1"/>
    <xf numFmtId="0" fontId="4" fillId="26" borderId="5" xfId="0" applyFont="1" applyFill="1" applyBorder="1"/>
    <xf numFmtId="0" fontId="4" fillId="26" borderId="16" xfId="0" applyFont="1" applyFill="1" applyBorder="1"/>
    <xf numFmtId="0" fontId="47" fillId="26" borderId="6" xfId="0" applyFont="1" applyFill="1" applyBorder="1" applyAlignment="1">
      <alignment horizontal="right"/>
    </xf>
    <xf numFmtId="0" fontId="31" fillId="26" borderId="22" xfId="0" applyFont="1" applyFill="1" applyBorder="1"/>
    <xf numFmtId="0" fontId="47" fillId="26" borderId="4" xfId="0" applyFont="1" applyFill="1" applyBorder="1" applyAlignment="1">
      <alignment horizontal="right"/>
    </xf>
    <xf numFmtId="0" fontId="49" fillId="12" borderId="20" xfId="0" applyFont="1" applyFill="1" applyBorder="1" applyAlignment="1">
      <alignment horizontal="left" vertical="top"/>
    </xf>
    <xf numFmtId="0" fontId="0" fillId="26" borderId="0" xfId="0" applyFill="1"/>
    <xf numFmtId="0" fontId="47" fillId="26" borderId="10" xfId="0" applyFont="1" applyFill="1" applyBorder="1" applyAlignment="1">
      <alignment horizontal="right"/>
    </xf>
    <xf numFmtId="0" fontId="4" fillId="26" borderId="13" xfId="0" applyFont="1" applyFill="1" applyBorder="1"/>
    <xf numFmtId="0" fontId="4" fillId="26" borderId="5" xfId="0" applyFont="1" applyFill="1" applyBorder="1" applyAlignment="1">
      <alignment horizontal="right"/>
    </xf>
    <xf numFmtId="0" fontId="31" fillId="26" borderId="21" xfId="0" applyFont="1" applyFill="1" applyBorder="1"/>
    <xf numFmtId="0" fontId="4" fillId="26" borderId="3" xfId="0" applyFont="1" applyFill="1" applyBorder="1" applyAlignment="1">
      <alignment horizontal="right"/>
    </xf>
    <xf numFmtId="0" fontId="47" fillId="26" borderId="16" xfId="0" applyFont="1" applyFill="1" applyBorder="1"/>
    <xf numFmtId="0" fontId="52" fillId="26" borderId="22" xfId="0" applyFont="1" applyFill="1" applyBorder="1"/>
    <xf numFmtId="0" fontId="36" fillId="20" borderId="34" xfId="0" applyFont="1" applyFill="1" applyBorder="1"/>
    <xf numFmtId="0" fontId="36" fillId="20" borderId="7" xfId="0" quotePrefix="1" applyFont="1" applyFill="1" applyBorder="1"/>
    <xf numFmtId="0" fontId="52" fillId="20" borderId="3" xfId="0" applyFont="1" applyFill="1" applyBorder="1"/>
    <xf numFmtId="0" fontId="52" fillId="20" borderId="23" xfId="0" applyFont="1" applyFill="1" applyBorder="1"/>
    <xf numFmtId="0" fontId="4" fillId="26" borderId="0" xfId="0" applyFont="1" applyFill="1"/>
    <xf numFmtId="0" fontId="52" fillId="26" borderId="17" xfId="0" applyFont="1" applyFill="1" applyBorder="1"/>
    <xf numFmtId="0" fontId="49" fillId="26" borderId="11" xfId="0" applyFont="1" applyFill="1" applyBorder="1" applyAlignment="1">
      <alignment horizontal="right"/>
    </xf>
    <xf numFmtId="0" fontId="36" fillId="26" borderId="20" xfId="0" applyFont="1" applyFill="1" applyBorder="1"/>
    <xf numFmtId="0" fontId="53" fillId="25" borderId="21" xfId="0" applyFont="1" applyFill="1" applyBorder="1"/>
    <xf numFmtId="0" fontId="53" fillId="25" borderId="3" xfId="0" applyFont="1" applyFill="1" applyBorder="1"/>
    <xf numFmtId="0" fontId="2" fillId="25" borderId="21" xfId="0" applyFont="1" applyFill="1" applyBorder="1"/>
    <xf numFmtId="0" fontId="3" fillId="0" borderId="0" xfId="0" applyFont="1" applyAlignment="1">
      <alignment horizontal="center"/>
    </xf>
    <xf numFmtId="0" fontId="28" fillId="9" borderId="39" xfId="0" applyFont="1" applyFill="1" applyBorder="1" applyAlignment="1">
      <alignment horizontal="center" vertical="center"/>
    </xf>
    <xf numFmtId="0" fontId="28" fillId="9" borderId="40" xfId="0" applyFont="1" applyFill="1" applyBorder="1" applyAlignment="1">
      <alignment horizontal="center" vertical="center"/>
    </xf>
    <xf numFmtId="0" fontId="28" fillId="9" borderId="41" xfId="0" applyFont="1" applyFill="1" applyBorder="1" applyAlignment="1">
      <alignment horizontal="center" vertical="center"/>
    </xf>
    <xf numFmtId="0" fontId="28" fillId="10" borderId="39" xfId="0" applyFont="1" applyFill="1" applyBorder="1" applyAlignment="1">
      <alignment horizontal="center" vertical="center"/>
    </xf>
    <xf numFmtId="0" fontId="28" fillId="10" borderId="40" xfId="0" applyFont="1" applyFill="1" applyBorder="1" applyAlignment="1">
      <alignment horizontal="center" vertical="center"/>
    </xf>
    <xf numFmtId="0" fontId="28" fillId="10" borderId="4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0" borderId="34" xfId="0" applyBorder="1" applyAlignment="1">
      <alignment horizontal="center" textRotation="180"/>
    </xf>
    <xf numFmtId="0" fontId="0" fillId="0" borderId="31" xfId="0" applyBorder="1" applyAlignment="1">
      <alignment horizontal="center" textRotation="180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Alignment="1">
      <alignment horizontal="center"/>
    </xf>
    <xf numFmtId="0" fontId="54" fillId="0" borderId="15" xfId="0" applyFont="1" applyBorder="1" applyAlignment="1">
      <alignment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D25F"/>
      <color rgb="FFFCF305"/>
      <color rgb="FFE26B0A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J513"/>
  <sheetViews>
    <sheetView topLeftCell="AE33" workbookViewId="0">
      <selection activeCell="B13" sqref="B13"/>
    </sheetView>
  </sheetViews>
  <sheetFormatPr baseColWidth="10" defaultColWidth="9.1640625" defaultRowHeight="9" customHeight="1"/>
  <cols>
    <col min="1" max="1" width="4.33203125" style="14" customWidth="1"/>
    <col min="2" max="2" width="11.5" style="14" customWidth="1"/>
    <col min="3" max="3" width="14.33203125" style="14" customWidth="1"/>
    <col min="4" max="4" width="11.5" style="14" customWidth="1"/>
    <col min="5" max="5" width="4.33203125" style="16" customWidth="1"/>
    <col min="6" max="6" width="11.5" style="14" customWidth="1"/>
    <col min="7" max="7" width="14.33203125" style="14" customWidth="1"/>
    <col min="8" max="8" width="11.5" style="14" customWidth="1"/>
    <col min="9" max="9" width="4.33203125" style="16" customWidth="1"/>
    <col min="10" max="10" width="3.83203125" style="14" customWidth="1"/>
    <col min="11" max="11" width="4.83203125" style="14" customWidth="1"/>
    <col min="12" max="12" width="11.5" style="14" customWidth="1"/>
    <col min="13" max="13" width="14.33203125" style="14" customWidth="1"/>
    <col min="14" max="14" width="11.5" style="14" customWidth="1"/>
    <col min="15" max="15" width="4.33203125" style="14" customWidth="1"/>
    <col min="16" max="16" width="11.5" style="14" customWidth="1"/>
    <col min="17" max="17" width="14.33203125" style="14" customWidth="1"/>
    <col min="18" max="18" width="11.5" style="14" customWidth="1"/>
    <col min="19" max="19" width="4.33203125" style="16" customWidth="1"/>
    <col min="20" max="20" width="4.33203125" style="14" customWidth="1"/>
    <col min="21" max="21" width="5" style="14" customWidth="1"/>
    <col min="22" max="22" width="12.83203125" style="14" customWidth="1"/>
    <col min="23" max="23" width="14.33203125" style="14" customWidth="1"/>
    <col min="24" max="24" width="11.5" style="14" customWidth="1"/>
    <col min="25" max="25" width="4.33203125" style="16" customWidth="1"/>
    <col min="26" max="26" width="11.5" style="14" customWidth="1"/>
    <col min="27" max="27" width="14.33203125" style="14" customWidth="1"/>
    <col min="28" max="28" width="11.5" style="14" customWidth="1"/>
    <col min="29" max="29" width="4.33203125" style="16" customWidth="1"/>
    <col min="30" max="30" width="4.33203125" style="14" customWidth="1"/>
    <col min="31" max="31" width="4.5" style="14" customWidth="1"/>
    <col min="32" max="32" width="11.5" style="14" customWidth="1"/>
    <col min="33" max="33" width="14.33203125" style="14" customWidth="1"/>
    <col min="34" max="34" width="11.33203125" style="14" customWidth="1"/>
    <col min="35" max="35" width="4.1640625" style="16" customWidth="1"/>
    <col min="36" max="36" width="11.5" style="14" customWidth="1"/>
    <col min="37" max="37" width="14.33203125" style="14" customWidth="1"/>
    <col min="38" max="38" width="11.5" style="14" customWidth="1"/>
    <col min="39" max="39" width="4.33203125" style="16" customWidth="1"/>
    <col min="40" max="40" width="7" style="14" customWidth="1"/>
    <col min="41" max="41" width="7.5" style="14" customWidth="1"/>
    <col min="42" max="50" width="2.1640625" style="14" customWidth="1"/>
    <col min="51" max="51" width="10.1640625" style="14" customWidth="1"/>
    <col min="52" max="60" width="2.1640625" style="14" customWidth="1"/>
    <col min="61" max="61" width="9.1640625" style="14"/>
    <col min="62" max="62" width="9.5" style="14" bestFit="1" customWidth="1"/>
    <col min="63" max="16384" width="9.1640625" style="14"/>
  </cols>
  <sheetData>
    <row r="1" spans="2:62" ht="9" customHeight="1" thickBot="1">
      <c r="I1" s="17"/>
      <c r="J1" s="18"/>
      <c r="AP1" s="14" t="s">
        <v>85</v>
      </c>
      <c r="AU1" s="14" t="s">
        <v>86</v>
      </c>
      <c r="AZ1" s="14" t="s">
        <v>85</v>
      </c>
      <c r="BE1" s="14" t="s">
        <v>86</v>
      </c>
      <c r="BJ1" s="14" t="s">
        <v>137</v>
      </c>
    </row>
    <row r="2" spans="2:62" ht="9" customHeight="1">
      <c r="B2" s="19" t="s">
        <v>0</v>
      </c>
      <c r="C2" s="20"/>
      <c r="D2" s="21">
        <v>2077</v>
      </c>
      <c r="E2" s="22" t="s">
        <v>2</v>
      </c>
      <c r="F2" s="23" t="s">
        <v>0</v>
      </c>
      <c r="G2" s="24"/>
      <c r="H2" s="21">
        <v>2077</v>
      </c>
      <c r="I2" s="25" t="s">
        <v>93</v>
      </c>
      <c r="J2" s="13"/>
      <c r="L2" s="26"/>
      <c r="M2" s="26"/>
      <c r="N2" s="13"/>
      <c r="O2" s="27"/>
      <c r="P2" s="27"/>
      <c r="R2" s="13"/>
      <c r="S2" s="28"/>
      <c r="T2" s="13"/>
      <c r="V2" s="27"/>
      <c r="W2" s="26"/>
      <c r="X2" s="13"/>
      <c r="Y2" s="29"/>
      <c r="Z2" s="27"/>
      <c r="AB2" s="13"/>
      <c r="AC2" s="28"/>
      <c r="AD2" s="13"/>
      <c r="AF2" s="26"/>
      <c r="AG2" s="26"/>
      <c r="AH2" s="13"/>
      <c r="AI2" s="29"/>
      <c r="AJ2" s="27"/>
      <c r="AL2" s="13"/>
      <c r="AM2" s="28"/>
      <c r="AN2" s="13"/>
      <c r="AP2" s="14">
        <v>0</v>
      </c>
      <c r="AQ2" s="14">
        <v>0</v>
      </c>
      <c r="AR2" s="14">
        <v>0</v>
      </c>
      <c r="AS2" s="14">
        <v>0</v>
      </c>
      <c r="AT2" s="14" t="s">
        <v>90</v>
      </c>
      <c r="AU2" s="14">
        <v>0</v>
      </c>
      <c r="AV2" s="14">
        <v>0</v>
      </c>
      <c r="AW2" s="14">
        <v>0</v>
      </c>
      <c r="AX2" s="14">
        <v>0</v>
      </c>
      <c r="AY2" s="14" t="s">
        <v>87</v>
      </c>
      <c r="AZ2" s="14">
        <v>0</v>
      </c>
      <c r="BA2" s="14">
        <v>0</v>
      </c>
      <c r="BB2" s="14">
        <v>0</v>
      </c>
      <c r="BC2" s="14">
        <v>0</v>
      </c>
      <c r="BD2" s="14" t="s">
        <v>90</v>
      </c>
      <c r="BE2" s="14">
        <v>0</v>
      </c>
      <c r="BF2" s="14">
        <v>0</v>
      </c>
      <c r="BG2" s="14">
        <v>0</v>
      </c>
      <c r="BH2" s="14">
        <v>0</v>
      </c>
      <c r="BI2" s="14" t="s">
        <v>89</v>
      </c>
    </row>
    <row r="3" spans="2:62" ht="9" customHeight="1">
      <c r="B3" s="30"/>
      <c r="C3" s="26"/>
      <c r="D3" s="26"/>
      <c r="E3" s="31"/>
      <c r="F3" s="32"/>
      <c r="I3" s="33"/>
      <c r="J3" s="18"/>
      <c r="L3" s="26"/>
      <c r="M3" s="26"/>
      <c r="N3" s="26"/>
      <c r="O3" s="26"/>
      <c r="P3" s="26"/>
      <c r="V3" s="26"/>
      <c r="W3" s="26"/>
      <c r="X3" s="26"/>
      <c r="Y3" s="34"/>
      <c r="Z3" s="26"/>
      <c r="AF3" s="26"/>
      <c r="AG3" s="26"/>
      <c r="AH3" s="26"/>
      <c r="AI3" s="34"/>
      <c r="AJ3" s="26"/>
      <c r="AP3" s="14">
        <v>0</v>
      </c>
      <c r="AQ3" s="14">
        <v>0</v>
      </c>
      <c r="AR3" s="14">
        <v>0</v>
      </c>
      <c r="AS3" s="14">
        <v>0</v>
      </c>
      <c r="AT3" s="14" t="s">
        <v>90</v>
      </c>
      <c r="AU3" s="14">
        <v>0</v>
      </c>
      <c r="AV3" s="14">
        <v>0</v>
      </c>
      <c r="AW3" s="14">
        <v>0</v>
      </c>
      <c r="AX3" s="14">
        <v>0</v>
      </c>
      <c r="AZ3" s="14">
        <v>0</v>
      </c>
      <c r="BA3" s="14">
        <v>0</v>
      </c>
      <c r="BB3" s="14">
        <v>0</v>
      </c>
      <c r="BC3" s="14">
        <v>0</v>
      </c>
      <c r="BD3" s="14" t="s">
        <v>90</v>
      </c>
      <c r="BE3" s="14">
        <v>0</v>
      </c>
      <c r="BF3" s="14">
        <v>0</v>
      </c>
      <c r="BG3" s="14">
        <v>0</v>
      </c>
      <c r="BH3" s="14">
        <v>0</v>
      </c>
      <c r="BJ3" s="14">
        <f>+B3+F3+L3+P3+V3+Z3+AF3+AJ3</f>
        <v>0</v>
      </c>
    </row>
    <row r="4" spans="2:62" ht="9" customHeight="1">
      <c r="B4" s="30" t="s">
        <v>1</v>
      </c>
      <c r="C4" s="26"/>
      <c r="D4" s="26"/>
      <c r="E4" s="31"/>
      <c r="F4" s="32" t="s">
        <v>1</v>
      </c>
      <c r="I4" s="33"/>
      <c r="J4" s="18"/>
      <c r="L4" s="26"/>
      <c r="M4" s="26"/>
      <c r="N4" s="26"/>
      <c r="O4" s="26"/>
      <c r="P4" s="26"/>
      <c r="V4" s="26"/>
      <c r="W4" s="26"/>
      <c r="X4" s="26"/>
      <c r="Y4" s="34"/>
      <c r="Z4" s="26"/>
      <c r="AF4" s="26"/>
      <c r="AG4" s="26"/>
      <c r="AH4" s="26"/>
      <c r="AI4" s="34"/>
      <c r="AJ4" s="26"/>
      <c r="AP4" s="14" t="str">
        <f>IF(C4=0,"--",1)</f>
        <v>--</v>
      </c>
      <c r="AQ4" s="14" t="str">
        <f>IF(G4=0,"--",1)</f>
        <v>--</v>
      </c>
      <c r="AR4" s="14" t="str">
        <f>IF(M4=0,"--",1)</f>
        <v>--</v>
      </c>
      <c r="AS4" s="14" t="str">
        <f>IF(Q4=0,"--",1)</f>
        <v>--</v>
      </c>
      <c r="AT4" s="14" t="s">
        <v>90</v>
      </c>
      <c r="AU4" s="14">
        <v>0</v>
      </c>
      <c r="AV4" s="14">
        <v>0</v>
      </c>
      <c r="AW4" s="14">
        <v>0</v>
      </c>
      <c r="AX4" s="14">
        <v>0</v>
      </c>
      <c r="AY4" s="14" t="s">
        <v>1</v>
      </c>
      <c r="AZ4" s="14" t="str">
        <f>IF(W4=0,"--",1)</f>
        <v>--</v>
      </c>
      <c r="BA4" s="14" t="str">
        <f>IF(AA4=0,"--",1)</f>
        <v>--</v>
      </c>
      <c r="BB4" s="14" t="str">
        <f>IF(AG4=0,"--",1)</f>
        <v>--</v>
      </c>
      <c r="BC4" s="14" t="str">
        <f>IF(AK4=0,"--",1)</f>
        <v>--</v>
      </c>
      <c r="BD4" s="14" t="s">
        <v>90</v>
      </c>
      <c r="BE4" s="14">
        <v>0</v>
      </c>
      <c r="BF4" s="14">
        <v>0</v>
      </c>
      <c r="BG4" s="14">
        <v>0</v>
      </c>
      <c r="BH4" s="14">
        <v>0</v>
      </c>
    </row>
    <row r="5" spans="2:62" ht="9" customHeight="1">
      <c r="B5" s="30"/>
      <c r="C5" s="26"/>
      <c r="D5" s="26"/>
      <c r="E5" s="31"/>
      <c r="F5" s="32"/>
      <c r="I5" s="33"/>
      <c r="J5" s="18"/>
      <c r="L5" s="26"/>
      <c r="M5" s="26"/>
      <c r="N5" s="26"/>
      <c r="O5" s="26"/>
      <c r="P5" s="26"/>
      <c r="V5" s="26"/>
      <c r="W5" s="26"/>
      <c r="X5" s="26"/>
      <c r="Y5" s="34"/>
      <c r="Z5" s="26"/>
      <c r="AF5" s="26"/>
      <c r="AG5" s="26"/>
      <c r="AH5" s="26"/>
      <c r="AI5" s="34"/>
      <c r="AJ5" s="26"/>
      <c r="AP5" s="14">
        <v>0</v>
      </c>
      <c r="AQ5" s="14">
        <v>0</v>
      </c>
      <c r="AR5" s="14">
        <v>0</v>
      </c>
      <c r="AS5" s="14">
        <v>0</v>
      </c>
      <c r="AT5" s="14" t="s">
        <v>90</v>
      </c>
      <c r="AU5" s="14">
        <v>0</v>
      </c>
      <c r="AV5" s="14">
        <v>0</v>
      </c>
      <c r="AW5" s="14">
        <v>0</v>
      </c>
      <c r="AX5" s="14">
        <v>0</v>
      </c>
      <c r="AZ5" s="14">
        <v>0</v>
      </c>
      <c r="BA5" s="14">
        <v>0</v>
      </c>
      <c r="BB5" s="14">
        <v>0</v>
      </c>
      <c r="BC5" s="14">
        <v>0</v>
      </c>
      <c r="BD5" s="14" t="s">
        <v>90</v>
      </c>
      <c r="BE5" s="14">
        <v>0</v>
      </c>
      <c r="BF5" s="14">
        <v>0</v>
      </c>
      <c r="BG5" s="14">
        <v>0</v>
      </c>
      <c r="BH5" s="14">
        <v>0</v>
      </c>
    </row>
    <row r="6" spans="2:62" ht="9" customHeight="1" thickBot="1">
      <c r="B6" s="35" t="s">
        <v>17</v>
      </c>
      <c r="C6" s="36"/>
      <c r="D6" s="36"/>
      <c r="E6" s="37"/>
      <c r="F6" s="38" t="s">
        <v>17</v>
      </c>
      <c r="G6" s="39"/>
      <c r="H6" s="39"/>
      <c r="I6" s="40"/>
      <c r="J6" s="18"/>
      <c r="L6" s="41"/>
      <c r="M6" s="41"/>
      <c r="N6" s="41"/>
      <c r="O6" s="41"/>
      <c r="P6" s="41"/>
      <c r="Q6" s="42"/>
      <c r="R6" s="42"/>
      <c r="S6" s="43"/>
      <c r="V6" s="26"/>
      <c r="W6" s="26"/>
      <c r="X6" s="26"/>
      <c r="Y6" s="34"/>
      <c r="Z6" s="26"/>
      <c r="AF6" s="26"/>
      <c r="AG6" s="26"/>
      <c r="AH6" s="26"/>
      <c r="AI6" s="34"/>
      <c r="AJ6" s="26"/>
      <c r="AP6" s="14">
        <v>0</v>
      </c>
      <c r="AQ6" s="14">
        <v>0</v>
      </c>
      <c r="AR6" s="14">
        <v>0</v>
      </c>
      <c r="AS6" s="14">
        <v>0</v>
      </c>
      <c r="AT6" s="14" t="s">
        <v>90</v>
      </c>
      <c r="AU6" s="14" t="str">
        <f>IF(C6=0,"--",1)</f>
        <v>--</v>
      </c>
      <c r="AV6" s="14" t="str">
        <f>IF(G6=0,"--",1)</f>
        <v>--</v>
      </c>
      <c r="AW6" s="14" t="str">
        <f>IF(M6=0,"--",1)</f>
        <v>--</v>
      </c>
      <c r="AX6" s="14" t="str">
        <f>IF(Q6=0,"--",1)</f>
        <v>--</v>
      </c>
      <c r="AY6" s="14" t="s">
        <v>88</v>
      </c>
      <c r="AZ6" s="14">
        <v>0</v>
      </c>
      <c r="BA6" s="14">
        <v>0</v>
      </c>
      <c r="BB6" s="14">
        <v>0</v>
      </c>
      <c r="BC6" s="14">
        <v>0</v>
      </c>
      <c r="BD6" s="14" t="s">
        <v>90</v>
      </c>
      <c r="BE6" s="14" t="str">
        <f>IF(W6=0,"--",1)</f>
        <v>--</v>
      </c>
      <c r="BF6" s="14" t="str">
        <f>IF(AA6=0,"--",1)</f>
        <v>--</v>
      </c>
      <c r="BG6" s="14" t="str">
        <f>IF(AG6=0,"-- ",1)</f>
        <v xml:space="preserve">-- </v>
      </c>
      <c r="BH6" s="14" t="str">
        <f>IF(AK6=0,"--",1)</f>
        <v>--</v>
      </c>
    </row>
    <row r="7" spans="2:62" ht="9" customHeight="1">
      <c r="B7" s="44" t="s">
        <v>0</v>
      </c>
      <c r="C7" s="45"/>
      <c r="D7" s="46">
        <v>2077</v>
      </c>
      <c r="E7" s="47" t="s">
        <v>15</v>
      </c>
      <c r="F7" s="48" t="s">
        <v>0</v>
      </c>
      <c r="G7" s="49"/>
      <c r="H7" s="46">
        <v>2077</v>
      </c>
      <c r="I7" s="50" t="s">
        <v>94</v>
      </c>
      <c r="J7" s="13"/>
      <c r="L7" s="30" t="s">
        <v>0</v>
      </c>
      <c r="M7" s="26"/>
      <c r="N7" s="13">
        <v>2066</v>
      </c>
      <c r="O7" s="51" t="s">
        <v>26</v>
      </c>
      <c r="P7" s="32" t="s">
        <v>0</v>
      </c>
      <c r="Q7" s="52"/>
      <c r="R7" s="13">
        <v>2066</v>
      </c>
      <c r="S7" s="50" t="s">
        <v>94</v>
      </c>
      <c r="T7" s="13"/>
      <c r="V7" s="26"/>
      <c r="W7" s="26"/>
      <c r="X7" s="13"/>
      <c r="Y7" s="29"/>
      <c r="Z7" s="26"/>
      <c r="AA7" s="52"/>
      <c r="AB7" s="13"/>
      <c r="AC7" s="28"/>
      <c r="AD7" s="13"/>
      <c r="AF7" s="26"/>
      <c r="AG7" s="26"/>
      <c r="AH7" s="13"/>
      <c r="AI7" s="29"/>
      <c r="AJ7" s="26"/>
      <c r="AK7" s="52"/>
      <c r="AL7" s="13"/>
      <c r="AM7" s="28"/>
      <c r="AN7" s="13"/>
      <c r="AP7" s="14">
        <f>+AP2</f>
        <v>0</v>
      </c>
      <c r="AQ7" s="14">
        <f t="shared" ref="AQ7:BH7" si="0">+AQ2</f>
        <v>0</v>
      </c>
      <c r="AR7" s="14">
        <f t="shared" si="0"/>
        <v>0</v>
      </c>
      <c r="AS7" s="14">
        <f t="shared" si="0"/>
        <v>0</v>
      </c>
      <c r="AT7" s="14" t="str">
        <f t="shared" si="0"/>
        <v xml:space="preserve"> :</v>
      </c>
      <c r="AU7" s="14">
        <f t="shared" si="0"/>
        <v>0</v>
      </c>
      <c r="AV7" s="14">
        <f t="shared" si="0"/>
        <v>0</v>
      </c>
      <c r="AW7" s="14">
        <f t="shared" si="0"/>
        <v>0</v>
      </c>
      <c r="AX7" s="14">
        <f t="shared" si="0"/>
        <v>0</v>
      </c>
      <c r="AY7" s="14" t="str">
        <f t="shared" si="0"/>
        <v>Lot #</v>
      </c>
      <c r="AZ7" s="14">
        <f t="shared" si="0"/>
        <v>0</v>
      </c>
      <c r="BA7" s="14">
        <f t="shared" si="0"/>
        <v>0</v>
      </c>
      <c r="BB7" s="14">
        <f t="shared" si="0"/>
        <v>0</v>
      </c>
      <c r="BC7" s="14">
        <f t="shared" si="0"/>
        <v>0</v>
      </c>
      <c r="BD7" s="14" t="str">
        <f t="shared" si="0"/>
        <v xml:space="preserve"> :</v>
      </c>
      <c r="BE7" s="14">
        <f t="shared" si="0"/>
        <v>0</v>
      </c>
      <c r="BF7" s="14">
        <f t="shared" si="0"/>
        <v>0</v>
      </c>
      <c r="BG7" s="14">
        <f t="shared" si="0"/>
        <v>0</v>
      </c>
      <c r="BH7" s="14">
        <f t="shared" si="0"/>
        <v>0</v>
      </c>
    </row>
    <row r="8" spans="2:62" ht="9" customHeight="1">
      <c r="B8" s="30"/>
      <c r="C8" s="26"/>
      <c r="D8" s="26"/>
      <c r="E8" s="31"/>
      <c r="F8" s="32"/>
      <c r="G8" s="52"/>
      <c r="H8" s="26"/>
      <c r="I8" s="33"/>
      <c r="J8" s="18"/>
      <c r="L8" s="30"/>
      <c r="M8" s="26"/>
      <c r="N8" s="26"/>
      <c r="O8" s="53"/>
      <c r="P8" s="32"/>
      <c r="Q8" s="52"/>
      <c r="S8" s="54"/>
      <c r="V8" s="26"/>
      <c r="W8" s="26"/>
      <c r="X8" s="26"/>
      <c r="Y8" s="34"/>
      <c r="Z8" s="26"/>
      <c r="AA8" s="52"/>
      <c r="AF8" s="26"/>
      <c r="AG8" s="26"/>
      <c r="AH8" s="26"/>
      <c r="AI8" s="34"/>
      <c r="AJ8" s="26"/>
      <c r="AK8" s="52"/>
      <c r="AP8" s="14">
        <f t="shared" ref="AP8:BH8" si="1">+AP3</f>
        <v>0</v>
      </c>
      <c r="AQ8" s="14">
        <f t="shared" si="1"/>
        <v>0</v>
      </c>
      <c r="AR8" s="14">
        <f t="shared" si="1"/>
        <v>0</v>
      </c>
      <c r="AS8" s="14">
        <f t="shared" si="1"/>
        <v>0</v>
      </c>
      <c r="AT8" s="14" t="str">
        <f t="shared" si="1"/>
        <v xml:space="preserve"> :</v>
      </c>
      <c r="AU8" s="14">
        <f t="shared" si="1"/>
        <v>0</v>
      </c>
      <c r="AV8" s="14">
        <f t="shared" si="1"/>
        <v>0</v>
      </c>
      <c r="AW8" s="14">
        <f t="shared" si="1"/>
        <v>0</v>
      </c>
      <c r="AX8" s="14">
        <f t="shared" si="1"/>
        <v>0</v>
      </c>
      <c r="AZ8" s="14">
        <f t="shared" si="1"/>
        <v>0</v>
      </c>
      <c r="BA8" s="14">
        <f t="shared" si="1"/>
        <v>0</v>
      </c>
      <c r="BB8" s="14">
        <f t="shared" si="1"/>
        <v>0</v>
      </c>
      <c r="BC8" s="14">
        <f t="shared" si="1"/>
        <v>0</v>
      </c>
      <c r="BD8" s="14" t="str">
        <f t="shared" si="1"/>
        <v xml:space="preserve"> :</v>
      </c>
      <c r="BE8" s="14">
        <f t="shared" si="1"/>
        <v>0</v>
      </c>
      <c r="BF8" s="14">
        <f t="shared" si="1"/>
        <v>0</v>
      </c>
      <c r="BG8" s="14">
        <f t="shared" si="1"/>
        <v>0</v>
      </c>
      <c r="BH8" s="14">
        <f t="shared" si="1"/>
        <v>0</v>
      </c>
      <c r="BJ8" s="14">
        <f>+B8+F8+L8+P8+V8+Z8+AF8+AJ8</f>
        <v>0</v>
      </c>
    </row>
    <row r="9" spans="2:62" ht="9" customHeight="1">
      <c r="B9" s="30" t="s">
        <v>1</v>
      </c>
      <c r="C9" s="26"/>
      <c r="D9" s="26"/>
      <c r="E9" s="31"/>
      <c r="F9" s="32" t="s">
        <v>1</v>
      </c>
      <c r="H9" s="26"/>
      <c r="I9" s="33"/>
      <c r="J9" s="18"/>
      <c r="L9" s="30" t="s">
        <v>1</v>
      </c>
      <c r="M9" s="26"/>
      <c r="N9" s="26"/>
      <c r="O9" s="53"/>
      <c r="P9" s="32" t="s">
        <v>1</v>
      </c>
      <c r="S9" s="54"/>
      <c r="V9" s="26"/>
      <c r="W9" s="26"/>
      <c r="X9" s="26"/>
      <c r="Y9" s="34"/>
      <c r="Z9" s="26"/>
      <c r="AF9" s="26"/>
      <c r="AG9" s="26"/>
      <c r="AH9" s="26"/>
      <c r="AI9" s="34"/>
      <c r="AJ9" s="26"/>
      <c r="AP9" s="14" t="str">
        <f>IF(C9=0,"--",1)</f>
        <v>--</v>
      </c>
      <c r="AQ9" s="14" t="str">
        <f>IF(G9=0,"--",1)</f>
        <v>--</v>
      </c>
      <c r="AR9" s="14" t="str">
        <f>IF(M9=0,"--",1)</f>
        <v>--</v>
      </c>
      <c r="AS9" s="14" t="str">
        <f>IF(Q9=0,"--",1)</f>
        <v>--</v>
      </c>
      <c r="AT9" s="14" t="str">
        <f t="shared" ref="AT9:BH9" si="2">+AT4</f>
        <v xml:space="preserve"> :</v>
      </c>
      <c r="AU9" s="14">
        <f t="shared" si="2"/>
        <v>0</v>
      </c>
      <c r="AV9" s="14">
        <f t="shared" si="2"/>
        <v>0</v>
      </c>
      <c r="AW9" s="14">
        <f t="shared" si="2"/>
        <v>0</v>
      </c>
      <c r="AX9" s="14">
        <f t="shared" si="2"/>
        <v>0</v>
      </c>
      <c r="AY9" s="14" t="str">
        <f t="shared" si="2"/>
        <v>Owner</v>
      </c>
      <c r="AZ9" s="14" t="str">
        <f>IF(W9=0,"--",1)</f>
        <v>--</v>
      </c>
      <c r="BA9" s="14" t="str">
        <f>IF(AA9=0,"--",1)</f>
        <v>--</v>
      </c>
      <c r="BB9" s="14" t="str">
        <f>IF(AG9=0,"--",1)</f>
        <v>--</v>
      </c>
      <c r="BC9" s="14" t="str">
        <f>IF(AK9=0,"--",1)</f>
        <v>--</v>
      </c>
      <c r="BD9" s="14" t="str">
        <f t="shared" si="2"/>
        <v xml:space="preserve"> :</v>
      </c>
      <c r="BE9" s="14">
        <f t="shared" si="2"/>
        <v>0</v>
      </c>
      <c r="BF9" s="14">
        <f t="shared" si="2"/>
        <v>0</v>
      </c>
      <c r="BG9" s="14">
        <f t="shared" si="2"/>
        <v>0</v>
      </c>
      <c r="BH9" s="14">
        <f t="shared" si="2"/>
        <v>0</v>
      </c>
    </row>
    <row r="10" spans="2:62" ht="9" customHeight="1">
      <c r="B10" s="30"/>
      <c r="C10" s="26"/>
      <c r="D10" s="26"/>
      <c r="E10" s="31"/>
      <c r="F10" s="32"/>
      <c r="H10" s="26"/>
      <c r="I10" s="33"/>
      <c r="J10" s="18"/>
      <c r="L10" s="30"/>
      <c r="M10" s="26"/>
      <c r="N10" s="26"/>
      <c r="O10" s="53"/>
      <c r="P10" s="32"/>
      <c r="S10" s="54"/>
      <c r="V10" s="26"/>
      <c r="W10" s="26"/>
      <c r="X10" s="26"/>
      <c r="Y10" s="34"/>
      <c r="Z10" s="26"/>
      <c r="AF10" s="26"/>
      <c r="AG10" s="26"/>
      <c r="AH10" s="26"/>
      <c r="AI10" s="34"/>
      <c r="AJ10" s="26"/>
      <c r="AP10" s="14">
        <f t="shared" ref="AP10:BH10" si="3">+AP5</f>
        <v>0</v>
      </c>
      <c r="AQ10" s="14">
        <f t="shared" si="3"/>
        <v>0</v>
      </c>
      <c r="AR10" s="14">
        <f t="shared" si="3"/>
        <v>0</v>
      </c>
      <c r="AS10" s="14">
        <f t="shared" si="3"/>
        <v>0</v>
      </c>
      <c r="AT10" s="14" t="str">
        <f t="shared" si="3"/>
        <v xml:space="preserve"> :</v>
      </c>
      <c r="AU10" s="14">
        <f t="shared" si="3"/>
        <v>0</v>
      </c>
      <c r="AV10" s="14">
        <f t="shared" si="3"/>
        <v>0</v>
      </c>
      <c r="AW10" s="14">
        <f t="shared" si="3"/>
        <v>0</v>
      </c>
      <c r="AX10" s="14">
        <f t="shared" si="3"/>
        <v>0</v>
      </c>
      <c r="AZ10" s="14">
        <f t="shared" si="3"/>
        <v>0</v>
      </c>
      <c r="BA10" s="14">
        <f t="shared" si="3"/>
        <v>0</v>
      </c>
      <c r="BB10" s="14">
        <f t="shared" si="3"/>
        <v>0</v>
      </c>
      <c r="BC10" s="14">
        <f t="shared" si="3"/>
        <v>0</v>
      </c>
      <c r="BD10" s="14" t="str">
        <f t="shared" si="3"/>
        <v xml:space="preserve"> :</v>
      </c>
      <c r="BE10" s="14">
        <f t="shared" si="3"/>
        <v>0</v>
      </c>
      <c r="BF10" s="14">
        <f t="shared" si="3"/>
        <v>0</v>
      </c>
      <c r="BG10" s="14">
        <f t="shared" si="3"/>
        <v>0</v>
      </c>
      <c r="BH10" s="14">
        <f t="shared" si="3"/>
        <v>0</v>
      </c>
    </row>
    <row r="11" spans="2:62" ht="9" customHeight="1">
      <c r="B11" s="35" t="s">
        <v>17</v>
      </c>
      <c r="C11" s="36"/>
      <c r="D11" s="36"/>
      <c r="E11" s="37"/>
      <c r="F11" s="38" t="s">
        <v>17</v>
      </c>
      <c r="G11" s="39"/>
      <c r="H11" s="36"/>
      <c r="I11" s="40"/>
      <c r="J11" s="18"/>
      <c r="L11" s="35" t="s">
        <v>17</v>
      </c>
      <c r="M11" s="36"/>
      <c r="N11" s="36"/>
      <c r="O11" s="55"/>
      <c r="P11" s="38" t="s">
        <v>17</v>
      </c>
      <c r="Q11" s="39"/>
      <c r="R11" s="39"/>
      <c r="S11" s="56"/>
      <c r="V11" s="26"/>
      <c r="W11" s="26"/>
      <c r="X11" s="26"/>
      <c r="Y11" s="34"/>
      <c r="Z11" s="26"/>
      <c r="AF11" s="26"/>
      <c r="AG11" s="26"/>
      <c r="AH11" s="26"/>
      <c r="AI11" s="34"/>
      <c r="AJ11" s="26"/>
      <c r="AP11" s="14">
        <f t="shared" ref="AP11:BD11" si="4">+AP6</f>
        <v>0</v>
      </c>
      <c r="AQ11" s="14">
        <f t="shared" si="4"/>
        <v>0</v>
      </c>
      <c r="AR11" s="14">
        <f t="shared" si="4"/>
        <v>0</v>
      </c>
      <c r="AS11" s="14">
        <f t="shared" si="4"/>
        <v>0</v>
      </c>
      <c r="AT11" s="14" t="str">
        <f t="shared" si="4"/>
        <v xml:space="preserve"> :</v>
      </c>
      <c r="AU11" s="14" t="str">
        <f>IF(C11=0,"--",1)</f>
        <v>--</v>
      </c>
      <c r="AV11" s="14" t="str">
        <f>IF(G11=0,"--",1)</f>
        <v>--</v>
      </c>
      <c r="AW11" s="14" t="str">
        <f>IF(M11=0,"--",1)</f>
        <v>--</v>
      </c>
      <c r="AX11" s="14" t="str">
        <f>IF(Q11=0,"--",1)</f>
        <v>--</v>
      </c>
      <c r="AY11" s="14" t="str">
        <f t="shared" si="4"/>
        <v>Commited</v>
      </c>
      <c r="AZ11" s="14">
        <f t="shared" si="4"/>
        <v>0</v>
      </c>
      <c r="BA11" s="14">
        <f t="shared" si="4"/>
        <v>0</v>
      </c>
      <c r="BB11" s="14">
        <f t="shared" si="4"/>
        <v>0</v>
      </c>
      <c r="BC11" s="14">
        <f t="shared" si="4"/>
        <v>0</v>
      </c>
      <c r="BD11" s="14" t="str">
        <f t="shared" si="4"/>
        <v xml:space="preserve"> :</v>
      </c>
      <c r="BE11" s="14" t="str">
        <f>IF(W11=0,"--",1)</f>
        <v>--</v>
      </c>
      <c r="BF11" s="14" t="str">
        <f>IF(AA11=0,"--",1)</f>
        <v>--</v>
      </c>
      <c r="BG11" s="14" t="str">
        <f>IF(AG11=0,"-- ",1)</f>
        <v xml:space="preserve">-- </v>
      </c>
      <c r="BH11" s="14" t="str">
        <f>IF(AK11=0,"--",1)</f>
        <v>--</v>
      </c>
    </row>
    <row r="12" spans="2:62" ht="9" customHeight="1">
      <c r="B12" s="44" t="s">
        <v>0</v>
      </c>
      <c r="C12" s="45"/>
      <c r="D12" s="46">
        <v>2077</v>
      </c>
      <c r="E12" s="47" t="s">
        <v>14</v>
      </c>
      <c r="F12" s="48" t="s">
        <v>0</v>
      </c>
      <c r="G12" s="57"/>
      <c r="H12" s="46">
        <v>2077</v>
      </c>
      <c r="I12" s="50">
        <v>43</v>
      </c>
      <c r="J12" s="13"/>
      <c r="L12" s="44" t="s">
        <v>0</v>
      </c>
      <c r="M12" s="45"/>
      <c r="N12" s="46">
        <v>2066</v>
      </c>
      <c r="O12" s="58" t="s">
        <v>14</v>
      </c>
      <c r="P12" s="48" t="s">
        <v>0</v>
      </c>
      <c r="Q12" s="57"/>
      <c r="R12" s="46">
        <v>2066</v>
      </c>
      <c r="S12" s="59" t="s">
        <v>3</v>
      </c>
      <c r="T12" s="13"/>
      <c r="V12" s="26"/>
      <c r="W12" s="26"/>
      <c r="X12" s="13"/>
      <c r="Y12" s="29"/>
      <c r="Z12" s="26"/>
      <c r="AB12" s="13"/>
      <c r="AC12" s="28"/>
      <c r="AD12" s="13"/>
      <c r="AF12" s="26"/>
      <c r="AG12" s="26"/>
      <c r="AH12" s="13"/>
      <c r="AI12" s="29"/>
      <c r="AJ12" s="26"/>
      <c r="AL12" s="13"/>
      <c r="AM12" s="28"/>
      <c r="AN12" s="13"/>
      <c r="AP12" s="14">
        <f t="shared" ref="AP12:BH12" si="5">+AP7</f>
        <v>0</v>
      </c>
      <c r="AQ12" s="14">
        <f t="shared" si="5"/>
        <v>0</v>
      </c>
      <c r="AR12" s="14">
        <f t="shared" si="5"/>
        <v>0</v>
      </c>
      <c r="AS12" s="14">
        <f t="shared" si="5"/>
        <v>0</v>
      </c>
      <c r="AT12" s="14" t="str">
        <f t="shared" si="5"/>
        <v xml:space="preserve"> :</v>
      </c>
      <c r="AU12" s="14">
        <f t="shared" si="5"/>
        <v>0</v>
      </c>
      <c r="AV12" s="14">
        <f t="shared" si="5"/>
        <v>0</v>
      </c>
      <c r="AW12" s="14">
        <f t="shared" si="5"/>
        <v>0</v>
      </c>
      <c r="AX12" s="14">
        <f t="shared" si="5"/>
        <v>0</v>
      </c>
      <c r="AY12" s="14" t="str">
        <f t="shared" si="5"/>
        <v>Lot #</v>
      </c>
      <c r="AZ12" s="14">
        <f t="shared" si="5"/>
        <v>0</v>
      </c>
      <c r="BA12" s="14">
        <f t="shared" si="5"/>
        <v>0</v>
      </c>
      <c r="BB12" s="14">
        <f t="shared" si="5"/>
        <v>0</v>
      </c>
      <c r="BC12" s="14">
        <f t="shared" si="5"/>
        <v>0</v>
      </c>
      <c r="BD12" s="14" t="str">
        <f t="shared" si="5"/>
        <v xml:space="preserve"> :</v>
      </c>
      <c r="BE12" s="14">
        <f t="shared" si="5"/>
        <v>0</v>
      </c>
      <c r="BF12" s="14">
        <f t="shared" si="5"/>
        <v>0</v>
      </c>
      <c r="BG12" s="14">
        <f t="shared" si="5"/>
        <v>0</v>
      </c>
      <c r="BH12" s="14">
        <f t="shared" si="5"/>
        <v>0</v>
      </c>
    </row>
    <row r="13" spans="2:62" ht="9" customHeight="1">
      <c r="B13" s="30"/>
      <c r="C13" s="26"/>
      <c r="D13" s="26"/>
      <c r="E13" s="31"/>
      <c r="F13" s="32"/>
      <c r="H13" s="26"/>
      <c r="I13" s="50"/>
      <c r="J13" s="13"/>
      <c r="L13" s="30"/>
      <c r="M13" s="26"/>
      <c r="N13" s="26"/>
      <c r="O13" s="53"/>
      <c r="P13" s="32"/>
      <c r="S13" s="54"/>
      <c r="V13" s="26"/>
      <c r="W13" s="26"/>
      <c r="X13" s="26"/>
      <c r="Y13" s="34"/>
      <c r="Z13" s="26"/>
      <c r="AF13" s="26"/>
      <c r="AG13" s="26"/>
      <c r="AH13" s="26"/>
      <c r="AI13" s="34"/>
      <c r="AJ13" s="26"/>
      <c r="AP13" s="14">
        <f t="shared" ref="AP13:BH13" si="6">+AP8</f>
        <v>0</v>
      </c>
      <c r="AQ13" s="14">
        <f t="shared" si="6"/>
        <v>0</v>
      </c>
      <c r="AR13" s="14">
        <f t="shared" si="6"/>
        <v>0</v>
      </c>
      <c r="AS13" s="14">
        <f t="shared" si="6"/>
        <v>0</v>
      </c>
      <c r="AT13" s="14" t="str">
        <f t="shared" si="6"/>
        <v xml:space="preserve"> :</v>
      </c>
      <c r="AU13" s="14">
        <f t="shared" si="6"/>
        <v>0</v>
      </c>
      <c r="AV13" s="14">
        <f t="shared" si="6"/>
        <v>0</v>
      </c>
      <c r="AW13" s="14">
        <f t="shared" si="6"/>
        <v>0</v>
      </c>
      <c r="AX13" s="14">
        <f t="shared" si="6"/>
        <v>0</v>
      </c>
      <c r="AZ13" s="14">
        <f t="shared" si="6"/>
        <v>0</v>
      </c>
      <c r="BA13" s="14">
        <f t="shared" si="6"/>
        <v>0</v>
      </c>
      <c r="BB13" s="14">
        <f t="shared" si="6"/>
        <v>0</v>
      </c>
      <c r="BC13" s="14">
        <f t="shared" si="6"/>
        <v>0</v>
      </c>
      <c r="BD13" s="14" t="str">
        <f t="shared" si="6"/>
        <v xml:space="preserve"> :</v>
      </c>
      <c r="BE13" s="14">
        <f t="shared" si="6"/>
        <v>0</v>
      </c>
      <c r="BF13" s="14">
        <f t="shared" si="6"/>
        <v>0</v>
      </c>
      <c r="BG13" s="14">
        <f t="shared" si="6"/>
        <v>0</v>
      </c>
      <c r="BH13" s="14">
        <f t="shared" si="6"/>
        <v>0</v>
      </c>
      <c r="BJ13" s="14">
        <f>+B13+F13+L13+P13+V13+Z13+AF13+AJ13</f>
        <v>0</v>
      </c>
    </row>
    <row r="14" spans="2:62" ht="9" customHeight="1">
      <c r="B14" s="30" t="s">
        <v>1</v>
      </c>
      <c r="C14" s="26"/>
      <c r="D14" s="26"/>
      <c r="E14" s="31"/>
      <c r="F14" s="32" t="s">
        <v>1</v>
      </c>
      <c r="H14" s="26"/>
      <c r="I14" s="33"/>
      <c r="J14" s="18"/>
      <c r="L14" s="30" t="s">
        <v>1</v>
      </c>
      <c r="M14" s="26"/>
      <c r="N14" s="26"/>
      <c r="O14" s="53"/>
      <c r="P14" s="32" t="s">
        <v>1</v>
      </c>
      <c r="S14" s="54"/>
      <c r="V14" s="26"/>
      <c r="W14" s="26"/>
      <c r="X14" s="26"/>
      <c r="Y14" s="34"/>
      <c r="Z14" s="26"/>
      <c r="AF14" s="26"/>
      <c r="AG14" s="26"/>
      <c r="AH14" s="26"/>
      <c r="AI14" s="34"/>
      <c r="AJ14" s="26"/>
      <c r="AP14" s="14" t="str">
        <f>IF(C14=0,"--",1)</f>
        <v>--</v>
      </c>
      <c r="AQ14" s="14" t="str">
        <f>IF(G14=0,"--",1)</f>
        <v>--</v>
      </c>
      <c r="AR14" s="14" t="str">
        <f>IF(M14=0,"--",1)</f>
        <v>--</v>
      </c>
      <c r="AS14" s="14" t="str">
        <f>IF(Q14=0,"--",1)</f>
        <v>--</v>
      </c>
      <c r="AT14" s="14" t="str">
        <f t="shared" ref="AT14:BH14" si="7">+AT9</f>
        <v xml:space="preserve"> :</v>
      </c>
      <c r="AU14" s="14">
        <f t="shared" si="7"/>
        <v>0</v>
      </c>
      <c r="AV14" s="14">
        <f t="shared" si="7"/>
        <v>0</v>
      </c>
      <c r="AW14" s="14">
        <f t="shared" si="7"/>
        <v>0</v>
      </c>
      <c r="AX14" s="14">
        <f t="shared" si="7"/>
        <v>0</v>
      </c>
      <c r="AY14" s="14" t="str">
        <f t="shared" si="7"/>
        <v>Owner</v>
      </c>
      <c r="AZ14" s="14" t="str">
        <f>IF(W14=0,"--",1)</f>
        <v>--</v>
      </c>
      <c r="BA14" s="14" t="str">
        <f>IF(AA14=0,"--",1)</f>
        <v>--</v>
      </c>
      <c r="BB14" s="14" t="str">
        <f>IF(AG14=0,"--",1)</f>
        <v>--</v>
      </c>
      <c r="BC14" s="14" t="str">
        <f>IF(AK14=0,"--",1)</f>
        <v>--</v>
      </c>
      <c r="BD14" s="14" t="str">
        <f t="shared" si="7"/>
        <v xml:space="preserve"> :</v>
      </c>
      <c r="BE14" s="14">
        <f t="shared" si="7"/>
        <v>0</v>
      </c>
      <c r="BF14" s="14">
        <f t="shared" si="7"/>
        <v>0</v>
      </c>
      <c r="BG14" s="14">
        <f t="shared" si="7"/>
        <v>0</v>
      </c>
      <c r="BH14" s="14">
        <f t="shared" si="7"/>
        <v>0</v>
      </c>
    </row>
    <row r="15" spans="2:62" ht="9" customHeight="1">
      <c r="B15" s="30"/>
      <c r="C15" s="26"/>
      <c r="D15" s="26"/>
      <c r="E15" s="31"/>
      <c r="F15" s="32"/>
      <c r="H15" s="26"/>
      <c r="I15" s="33"/>
      <c r="J15" s="18"/>
      <c r="L15" s="30"/>
      <c r="M15" s="26"/>
      <c r="N15" s="26"/>
      <c r="O15" s="53"/>
      <c r="P15" s="32"/>
      <c r="S15" s="54"/>
      <c r="V15" s="26"/>
      <c r="W15" s="26"/>
      <c r="X15" s="26"/>
      <c r="Y15" s="34"/>
      <c r="Z15" s="26"/>
      <c r="AF15" s="26"/>
      <c r="AG15" s="26"/>
      <c r="AH15" s="26"/>
      <c r="AI15" s="34"/>
      <c r="AJ15" s="26"/>
      <c r="AP15" s="14">
        <f t="shared" ref="AP15:BH15" si="8">+AP10</f>
        <v>0</v>
      </c>
      <c r="AQ15" s="14">
        <f t="shared" si="8"/>
        <v>0</v>
      </c>
      <c r="AR15" s="14">
        <f t="shared" si="8"/>
        <v>0</v>
      </c>
      <c r="AS15" s="14">
        <f t="shared" si="8"/>
        <v>0</v>
      </c>
      <c r="AT15" s="14" t="str">
        <f t="shared" si="8"/>
        <v xml:space="preserve"> :</v>
      </c>
      <c r="AU15" s="14">
        <f t="shared" si="8"/>
        <v>0</v>
      </c>
      <c r="AV15" s="14">
        <f t="shared" si="8"/>
        <v>0</v>
      </c>
      <c r="AW15" s="14">
        <f t="shared" si="8"/>
        <v>0</v>
      </c>
      <c r="AX15" s="14">
        <f t="shared" si="8"/>
        <v>0</v>
      </c>
      <c r="AZ15" s="14">
        <f t="shared" si="8"/>
        <v>0</v>
      </c>
      <c r="BA15" s="14">
        <f t="shared" si="8"/>
        <v>0</v>
      </c>
      <c r="BB15" s="14">
        <f t="shared" si="8"/>
        <v>0</v>
      </c>
      <c r="BC15" s="14">
        <f t="shared" si="8"/>
        <v>0</v>
      </c>
      <c r="BD15" s="14" t="str">
        <f t="shared" si="8"/>
        <v xml:space="preserve"> :</v>
      </c>
      <c r="BE15" s="14">
        <f t="shared" si="8"/>
        <v>0</v>
      </c>
      <c r="BF15" s="14">
        <f t="shared" si="8"/>
        <v>0</v>
      </c>
      <c r="BG15" s="14">
        <f t="shared" si="8"/>
        <v>0</v>
      </c>
      <c r="BH15" s="14">
        <f t="shared" si="8"/>
        <v>0</v>
      </c>
    </row>
    <row r="16" spans="2:62" ht="9" customHeight="1" thickBot="1">
      <c r="B16" s="35" t="s">
        <v>17</v>
      </c>
      <c r="C16" s="36"/>
      <c r="D16" s="36"/>
      <c r="E16" s="37"/>
      <c r="F16" s="38" t="s">
        <v>17</v>
      </c>
      <c r="G16" s="39"/>
      <c r="H16" s="36"/>
      <c r="I16" s="40"/>
      <c r="J16" s="18"/>
      <c r="L16" s="35" t="s">
        <v>17</v>
      </c>
      <c r="M16" s="36"/>
      <c r="N16" s="36"/>
      <c r="O16" s="55"/>
      <c r="P16" s="38" t="s">
        <v>17</v>
      </c>
      <c r="Q16" s="39"/>
      <c r="R16" s="39"/>
      <c r="S16" s="56"/>
      <c r="V16" s="41"/>
      <c r="W16" s="41"/>
      <c r="X16" s="41"/>
      <c r="Y16" s="60"/>
      <c r="Z16" s="26"/>
      <c r="AF16" s="26"/>
      <c r="AG16" s="26"/>
      <c r="AH16" s="26"/>
      <c r="AI16" s="34"/>
      <c r="AJ16" s="26"/>
      <c r="AP16" s="14">
        <f t="shared" ref="AP16:BD16" si="9">+AP11</f>
        <v>0</v>
      </c>
      <c r="AQ16" s="14">
        <f t="shared" si="9"/>
        <v>0</v>
      </c>
      <c r="AR16" s="14">
        <f t="shared" si="9"/>
        <v>0</v>
      </c>
      <c r="AS16" s="14">
        <f t="shared" si="9"/>
        <v>0</v>
      </c>
      <c r="AT16" s="14" t="str">
        <f t="shared" si="9"/>
        <v xml:space="preserve"> :</v>
      </c>
      <c r="AU16" s="14" t="str">
        <f>IF(C16=0,"--",1)</f>
        <v>--</v>
      </c>
      <c r="AV16" s="14" t="str">
        <f>IF(G16=0,"--",1)</f>
        <v>--</v>
      </c>
      <c r="AW16" s="14" t="str">
        <f>IF(M16=0,"--",1)</f>
        <v>--</v>
      </c>
      <c r="AX16" s="14" t="str">
        <f>IF(Q16=0,"--",1)</f>
        <v>--</v>
      </c>
      <c r="AY16" s="14" t="str">
        <f t="shared" si="9"/>
        <v>Commited</v>
      </c>
      <c r="AZ16" s="14">
        <f t="shared" si="9"/>
        <v>0</v>
      </c>
      <c r="BA16" s="14">
        <f t="shared" si="9"/>
        <v>0</v>
      </c>
      <c r="BB16" s="14">
        <f t="shared" si="9"/>
        <v>0</v>
      </c>
      <c r="BC16" s="14">
        <f t="shared" si="9"/>
        <v>0</v>
      </c>
      <c r="BD16" s="14" t="str">
        <f t="shared" si="9"/>
        <v xml:space="preserve"> :</v>
      </c>
      <c r="BE16" s="14" t="str">
        <f>IF(W16=0,"--",1)</f>
        <v>--</v>
      </c>
      <c r="BF16" s="14" t="str">
        <f>IF(AA16=0,"--",1)</f>
        <v>--</v>
      </c>
      <c r="BG16" s="14" t="str">
        <f>IF(AG16=0,"-- ",1)</f>
        <v xml:space="preserve">-- </v>
      </c>
      <c r="BH16" s="14" t="str">
        <f>IF(AK16=0,"--",1)</f>
        <v>--</v>
      </c>
    </row>
    <row r="17" spans="2:62" ht="9" customHeight="1">
      <c r="B17" s="44" t="s">
        <v>0</v>
      </c>
      <c r="C17" s="45"/>
      <c r="D17" s="46">
        <v>2077</v>
      </c>
      <c r="E17" s="47" t="s">
        <v>13</v>
      </c>
      <c r="F17" s="48" t="s">
        <v>0</v>
      </c>
      <c r="G17" s="57"/>
      <c r="H17" s="46">
        <v>2077</v>
      </c>
      <c r="I17" s="50" t="s">
        <v>4</v>
      </c>
      <c r="J17" s="13"/>
      <c r="L17" s="44" t="s">
        <v>0</v>
      </c>
      <c r="M17" s="45"/>
      <c r="N17" s="46">
        <v>2066</v>
      </c>
      <c r="O17" s="58" t="s">
        <v>13</v>
      </c>
      <c r="P17" s="48" t="s">
        <v>0</v>
      </c>
      <c r="Q17" s="57"/>
      <c r="R17" s="46">
        <v>2066</v>
      </c>
      <c r="S17" s="59" t="s">
        <v>4</v>
      </c>
      <c r="T17" s="13"/>
      <c r="V17" s="30" t="s">
        <v>0</v>
      </c>
      <c r="W17" s="26"/>
      <c r="X17" s="13">
        <v>2056</v>
      </c>
      <c r="Y17" s="29" t="s">
        <v>13</v>
      </c>
      <c r="Z17" s="32"/>
      <c r="AB17" s="13"/>
      <c r="AC17" s="28"/>
      <c r="AD17" s="13"/>
      <c r="AF17" s="26"/>
      <c r="AG17" s="26"/>
      <c r="AH17" s="13"/>
      <c r="AI17" s="29"/>
      <c r="AJ17" s="26"/>
      <c r="AL17" s="13"/>
      <c r="AM17" s="28"/>
      <c r="AN17" s="13"/>
      <c r="AP17" s="14">
        <f t="shared" ref="AP17:BH17" si="10">+AP12</f>
        <v>0</v>
      </c>
      <c r="AQ17" s="14">
        <f t="shared" si="10"/>
        <v>0</v>
      </c>
      <c r="AR17" s="14">
        <f t="shared" si="10"/>
        <v>0</v>
      </c>
      <c r="AS17" s="14">
        <f t="shared" si="10"/>
        <v>0</v>
      </c>
      <c r="AT17" s="14" t="str">
        <f t="shared" si="10"/>
        <v xml:space="preserve"> :</v>
      </c>
      <c r="AU17" s="14">
        <f t="shared" si="10"/>
        <v>0</v>
      </c>
      <c r="AV17" s="14">
        <f t="shared" si="10"/>
        <v>0</v>
      </c>
      <c r="AW17" s="14">
        <f t="shared" si="10"/>
        <v>0</v>
      </c>
      <c r="AX17" s="14">
        <f t="shared" si="10"/>
        <v>0</v>
      </c>
      <c r="AY17" s="14" t="str">
        <f t="shared" si="10"/>
        <v>Lot #</v>
      </c>
      <c r="AZ17" s="14">
        <f t="shared" si="10"/>
        <v>0</v>
      </c>
      <c r="BA17" s="14">
        <f t="shared" si="10"/>
        <v>0</v>
      </c>
      <c r="BB17" s="14">
        <f t="shared" si="10"/>
        <v>0</v>
      </c>
      <c r="BC17" s="14">
        <f t="shared" si="10"/>
        <v>0</v>
      </c>
      <c r="BD17" s="14" t="str">
        <f t="shared" si="10"/>
        <v xml:space="preserve"> :</v>
      </c>
      <c r="BE17" s="14">
        <f t="shared" si="10"/>
        <v>0</v>
      </c>
      <c r="BF17" s="14">
        <f t="shared" si="10"/>
        <v>0</v>
      </c>
      <c r="BG17" s="14">
        <f t="shared" si="10"/>
        <v>0</v>
      </c>
      <c r="BH17" s="14">
        <f t="shared" si="10"/>
        <v>0</v>
      </c>
    </row>
    <row r="18" spans="2:62" ht="9" customHeight="1">
      <c r="B18" s="30"/>
      <c r="C18" s="26"/>
      <c r="D18" s="26"/>
      <c r="E18" s="31"/>
      <c r="F18" s="32"/>
      <c r="H18" s="26"/>
      <c r="I18" s="33"/>
      <c r="J18" s="18"/>
      <c r="L18" s="30"/>
      <c r="M18" s="26"/>
      <c r="N18" s="26"/>
      <c r="O18" s="53"/>
      <c r="P18" s="32"/>
      <c r="S18" s="54"/>
      <c r="V18" s="30"/>
      <c r="W18" s="26"/>
      <c r="X18" s="26"/>
      <c r="Y18" s="34"/>
      <c r="Z18" s="32"/>
      <c r="AF18" s="26"/>
      <c r="AG18" s="26"/>
      <c r="AH18" s="26"/>
      <c r="AI18" s="34"/>
      <c r="AJ18" s="26"/>
      <c r="AP18" s="14">
        <f t="shared" ref="AP18:BH18" si="11">+AP13</f>
        <v>0</v>
      </c>
      <c r="AQ18" s="14">
        <f t="shared" si="11"/>
        <v>0</v>
      </c>
      <c r="AR18" s="14">
        <f t="shared" si="11"/>
        <v>0</v>
      </c>
      <c r="AS18" s="14">
        <f t="shared" si="11"/>
        <v>0</v>
      </c>
      <c r="AT18" s="14" t="str">
        <f t="shared" si="11"/>
        <v xml:space="preserve"> :</v>
      </c>
      <c r="AU18" s="14">
        <f t="shared" si="11"/>
        <v>0</v>
      </c>
      <c r="AV18" s="14">
        <f t="shared" si="11"/>
        <v>0</v>
      </c>
      <c r="AW18" s="14">
        <f t="shared" si="11"/>
        <v>0</v>
      </c>
      <c r="AX18" s="14">
        <f t="shared" si="11"/>
        <v>0</v>
      </c>
      <c r="AZ18" s="14">
        <f t="shared" si="11"/>
        <v>0</v>
      </c>
      <c r="BA18" s="14">
        <f t="shared" si="11"/>
        <v>0</v>
      </c>
      <c r="BB18" s="14">
        <f t="shared" si="11"/>
        <v>0</v>
      </c>
      <c r="BC18" s="14">
        <f t="shared" si="11"/>
        <v>0</v>
      </c>
      <c r="BD18" s="14" t="str">
        <f t="shared" si="11"/>
        <v xml:space="preserve"> :</v>
      </c>
      <c r="BE18" s="14">
        <f t="shared" si="11"/>
        <v>0</v>
      </c>
      <c r="BF18" s="14">
        <f t="shared" si="11"/>
        <v>0</v>
      </c>
      <c r="BG18" s="14">
        <f t="shared" si="11"/>
        <v>0</v>
      </c>
      <c r="BH18" s="14">
        <f t="shared" si="11"/>
        <v>0</v>
      </c>
      <c r="BJ18" s="14">
        <f>+B18+F18+L18+P18+V18+Z18+AF18+AJ18</f>
        <v>0</v>
      </c>
    </row>
    <row r="19" spans="2:62" ht="9" customHeight="1">
      <c r="B19" s="30" t="s">
        <v>1</v>
      </c>
      <c r="C19" s="26"/>
      <c r="D19" s="26"/>
      <c r="E19" s="31"/>
      <c r="F19" s="32" t="s">
        <v>1</v>
      </c>
      <c r="H19" s="26"/>
      <c r="I19" s="33"/>
      <c r="J19" s="18"/>
      <c r="L19" s="30" t="s">
        <v>1</v>
      </c>
      <c r="M19" s="26"/>
      <c r="N19" s="26"/>
      <c r="O19" s="53"/>
      <c r="P19" s="32" t="s">
        <v>1</v>
      </c>
      <c r="S19" s="54"/>
      <c r="V19" s="30" t="s">
        <v>1</v>
      </c>
      <c r="W19" s="26"/>
      <c r="X19" s="26"/>
      <c r="Y19" s="34"/>
      <c r="Z19" s="32"/>
      <c r="AF19" s="26"/>
      <c r="AG19" s="26"/>
      <c r="AH19" s="26"/>
      <c r="AI19" s="34"/>
      <c r="AJ19" s="26"/>
      <c r="AP19" s="14" t="str">
        <f>IF(C19=0,"--",1)</f>
        <v>--</v>
      </c>
      <c r="AQ19" s="14" t="str">
        <f>IF(G19=0,"--",1)</f>
        <v>--</v>
      </c>
      <c r="AR19" s="14" t="str">
        <f>IF(M19=0,"--",1)</f>
        <v>--</v>
      </c>
      <c r="AS19" s="14" t="str">
        <f>IF(Q19=0,"--",1)</f>
        <v>--</v>
      </c>
      <c r="AT19" s="14" t="str">
        <f t="shared" ref="AT19:BH19" si="12">+AT14</f>
        <v xml:space="preserve"> :</v>
      </c>
      <c r="AU19" s="14">
        <f t="shared" si="12"/>
        <v>0</v>
      </c>
      <c r="AV19" s="14">
        <f t="shared" si="12"/>
        <v>0</v>
      </c>
      <c r="AW19" s="14">
        <f t="shared" si="12"/>
        <v>0</v>
      </c>
      <c r="AX19" s="14">
        <f t="shared" si="12"/>
        <v>0</v>
      </c>
      <c r="AY19" s="14" t="str">
        <f t="shared" si="12"/>
        <v>Owner</v>
      </c>
      <c r="AZ19" s="14" t="str">
        <f>IF(W19=0,"--",1)</f>
        <v>--</v>
      </c>
      <c r="BA19" s="14" t="str">
        <f>IF(AA19=0,"--",1)</f>
        <v>--</v>
      </c>
      <c r="BB19" s="14" t="str">
        <f>IF(AG19=0,"--",1)</f>
        <v>--</v>
      </c>
      <c r="BC19" s="14" t="str">
        <f>IF(AK19=0,"--",1)</f>
        <v>--</v>
      </c>
      <c r="BD19" s="14" t="str">
        <f t="shared" si="12"/>
        <v xml:space="preserve"> :</v>
      </c>
      <c r="BE19" s="14">
        <f t="shared" si="12"/>
        <v>0</v>
      </c>
      <c r="BF19" s="14">
        <f t="shared" si="12"/>
        <v>0</v>
      </c>
      <c r="BG19" s="14">
        <f t="shared" si="12"/>
        <v>0</v>
      </c>
      <c r="BH19" s="14">
        <f t="shared" si="12"/>
        <v>0</v>
      </c>
    </row>
    <row r="20" spans="2:62" ht="9" customHeight="1">
      <c r="B20" s="30"/>
      <c r="C20" s="26"/>
      <c r="D20" s="26"/>
      <c r="E20" s="31"/>
      <c r="F20" s="32"/>
      <c r="H20" s="26"/>
      <c r="I20" s="33"/>
      <c r="J20" s="18"/>
      <c r="L20" s="30"/>
      <c r="M20" s="26"/>
      <c r="N20" s="26"/>
      <c r="O20" s="53"/>
      <c r="P20" s="32"/>
      <c r="S20" s="54"/>
      <c r="V20" s="30"/>
      <c r="W20" s="26"/>
      <c r="X20" s="26"/>
      <c r="Y20" s="34"/>
      <c r="Z20" s="32"/>
      <c r="AF20" s="26"/>
      <c r="AG20" s="26"/>
      <c r="AH20" s="26"/>
      <c r="AI20" s="34"/>
      <c r="AJ20" s="26"/>
      <c r="AP20" s="14">
        <f t="shared" ref="AP20:BH20" si="13">+AP15</f>
        <v>0</v>
      </c>
      <c r="AQ20" s="14">
        <f t="shared" si="13"/>
        <v>0</v>
      </c>
      <c r="AR20" s="14">
        <f t="shared" si="13"/>
        <v>0</v>
      </c>
      <c r="AS20" s="14">
        <f t="shared" si="13"/>
        <v>0</v>
      </c>
      <c r="AT20" s="14" t="str">
        <f t="shared" si="13"/>
        <v xml:space="preserve"> :</v>
      </c>
      <c r="AU20" s="14">
        <f t="shared" si="13"/>
        <v>0</v>
      </c>
      <c r="AV20" s="14">
        <f t="shared" si="13"/>
        <v>0</v>
      </c>
      <c r="AW20" s="14">
        <f t="shared" si="13"/>
        <v>0</v>
      </c>
      <c r="AX20" s="14">
        <f t="shared" si="13"/>
        <v>0</v>
      </c>
      <c r="AZ20" s="14">
        <f t="shared" si="13"/>
        <v>0</v>
      </c>
      <c r="BA20" s="14">
        <f t="shared" si="13"/>
        <v>0</v>
      </c>
      <c r="BB20" s="14">
        <f t="shared" si="13"/>
        <v>0</v>
      </c>
      <c r="BC20" s="14">
        <f t="shared" si="13"/>
        <v>0</v>
      </c>
      <c r="BD20" s="14" t="str">
        <f t="shared" si="13"/>
        <v xml:space="preserve"> :</v>
      </c>
      <c r="BE20" s="14">
        <f t="shared" si="13"/>
        <v>0</v>
      </c>
      <c r="BF20" s="14">
        <f t="shared" si="13"/>
        <v>0</v>
      </c>
      <c r="BG20" s="14">
        <f t="shared" si="13"/>
        <v>0</v>
      </c>
      <c r="BH20" s="14">
        <f t="shared" si="13"/>
        <v>0</v>
      </c>
    </row>
    <row r="21" spans="2:62" ht="9" customHeight="1" thickBot="1">
      <c r="B21" s="35" t="s">
        <v>17</v>
      </c>
      <c r="C21" s="36"/>
      <c r="D21" s="36"/>
      <c r="E21" s="37"/>
      <c r="F21" s="38" t="s">
        <v>17</v>
      </c>
      <c r="G21" s="39"/>
      <c r="H21" s="36"/>
      <c r="I21" s="40"/>
      <c r="J21" s="18"/>
      <c r="L21" s="35" t="s">
        <v>17</v>
      </c>
      <c r="M21" s="36"/>
      <c r="N21" s="36"/>
      <c r="O21" s="55"/>
      <c r="P21" s="38" t="s">
        <v>17</v>
      </c>
      <c r="Q21" s="39"/>
      <c r="R21" s="39"/>
      <c r="S21" s="56"/>
      <c r="V21" s="35" t="s">
        <v>17</v>
      </c>
      <c r="W21" s="36"/>
      <c r="X21" s="36"/>
      <c r="Y21" s="61"/>
      <c r="Z21" s="62"/>
      <c r="AA21" s="42"/>
      <c r="AB21" s="42"/>
      <c r="AC21" s="43"/>
      <c r="AF21" s="26"/>
      <c r="AG21" s="26"/>
      <c r="AH21" s="26"/>
      <c r="AI21" s="34"/>
      <c r="AJ21" s="26"/>
      <c r="AP21" s="14">
        <f t="shared" ref="AP21:BD21" si="14">+AP16</f>
        <v>0</v>
      </c>
      <c r="AQ21" s="14">
        <f t="shared" si="14"/>
        <v>0</v>
      </c>
      <c r="AR21" s="14">
        <f t="shared" si="14"/>
        <v>0</v>
      </c>
      <c r="AS21" s="14">
        <f t="shared" si="14"/>
        <v>0</v>
      </c>
      <c r="AT21" s="14" t="str">
        <f t="shared" si="14"/>
        <v xml:space="preserve"> :</v>
      </c>
      <c r="AU21" s="14" t="str">
        <f>IF(C21=0,"--",1)</f>
        <v>--</v>
      </c>
      <c r="AV21" s="14" t="str">
        <f>IF(G21=0,"--",1)</f>
        <v>--</v>
      </c>
      <c r="AW21" s="14" t="str">
        <f>IF(M21=0,"--",1)</f>
        <v>--</v>
      </c>
      <c r="AX21" s="14" t="str">
        <f>IF(Q21=0,"--",1)</f>
        <v>--</v>
      </c>
      <c r="AY21" s="14" t="str">
        <f t="shared" si="14"/>
        <v>Commited</v>
      </c>
      <c r="AZ21" s="14">
        <f t="shared" si="14"/>
        <v>0</v>
      </c>
      <c r="BA21" s="14">
        <f t="shared" si="14"/>
        <v>0</v>
      </c>
      <c r="BB21" s="14">
        <f t="shared" si="14"/>
        <v>0</v>
      </c>
      <c r="BC21" s="14">
        <f t="shared" si="14"/>
        <v>0</v>
      </c>
      <c r="BD21" s="14" t="str">
        <f t="shared" si="14"/>
        <v xml:space="preserve"> :</v>
      </c>
      <c r="BE21" s="14" t="str">
        <f>IF(W21=0,"--",1)</f>
        <v>--</v>
      </c>
      <c r="BF21" s="14" t="str">
        <f>IF(AA21=0,"--",1)</f>
        <v>--</v>
      </c>
      <c r="BG21" s="14" t="str">
        <f>IF(AG21=0,"-- ",1)</f>
        <v xml:space="preserve">-- </v>
      </c>
      <c r="BH21" s="14" t="str">
        <f>IF(AK21=0,"--",1)</f>
        <v>--</v>
      </c>
    </row>
    <row r="22" spans="2:62" ht="9" customHeight="1">
      <c r="B22" s="44" t="s">
        <v>0</v>
      </c>
      <c r="C22" s="45"/>
      <c r="D22" s="46">
        <v>2077</v>
      </c>
      <c r="E22" s="47" t="s">
        <v>12</v>
      </c>
      <c r="F22" s="48" t="s">
        <v>0</v>
      </c>
      <c r="G22" s="57"/>
      <c r="H22" s="46">
        <v>2077</v>
      </c>
      <c r="I22" s="33" t="s">
        <v>5</v>
      </c>
      <c r="J22" s="18"/>
      <c r="L22" s="44" t="s">
        <v>0</v>
      </c>
      <c r="M22" s="45"/>
      <c r="N22" s="46">
        <v>2066</v>
      </c>
      <c r="O22" s="58" t="s">
        <v>12</v>
      </c>
      <c r="P22" s="48" t="s">
        <v>0</v>
      </c>
      <c r="Q22" s="57"/>
      <c r="R22" s="46">
        <v>2066</v>
      </c>
      <c r="S22" s="59" t="s">
        <v>5</v>
      </c>
      <c r="T22" s="13"/>
      <c r="V22" s="44" t="s">
        <v>0</v>
      </c>
      <c r="W22" s="45"/>
      <c r="X22" s="46">
        <v>2056</v>
      </c>
      <c r="Y22" s="47" t="s">
        <v>12</v>
      </c>
      <c r="Z22" s="32" t="s">
        <v>0</v>
      </c>
      <c r="AB22" s="13">
        <v>2056</v>
      </c>
      <c r="AC22" s="63" t="s">
        <v>5</v>
      </c>
      <c r="AD22" s="13"/>
      <c r="AF22" s="26"/>
      <c r="AG22" s="26"/>
      <c r="AH22" s="13"/>
      <c r="AI22" s="29"/>
      <c r="AJ22" s="26"/>
      <c r="AL22" s="13"/>
      <c r="AM22" s="28"/>
      <c r="AN22" s="13"/>
      <c r="AP22" s="14">
        <f t="shared" ref="AP22:BH22" si="15">+AP17</f>
        <v>0</v>
      </c>
      <c r="AQ22" s="14">
        <f t="shared" si="15"/>
        <v>0</v>
      </c>
      <c r="AR22" s="14">
        <f t="shared" si="15"/>
        <v>0</v>
      </c>
      <c r="AS22" s="14">
        <f t="shared" si="15"/>
        <v>0</v>
      </c>
      <c r="AT22" s="14" t="str">
        <f t="shared" si="15"/>
        <v xml:space="preserve"> :</v>
      </c>
      <c r="AU22" s="14">
        <f t="shared" si="15"/>
        <v>0</v>
      </c>
      <c r="AV22" s="14">
        <f t="shared" si="15"/>
        <v>0</v>
      </c>
      <c r="AW22" s="14">
        <f t="shared" si="15"/>
        <v>0</v>
      </c>
      <c r="AX22" s="14">
        <f t="shared" si="15"/>
        <v>0</v>
      </c>
      <c r="AY22" s="14" t="str">
        <f t="shared" si="15"/>
        <v>Lot #</v>
      </c>
      <c r="AZ22" s="14">
        <f t="shared" si="15"/>
        <v>0</v>
      </c>
      <c r="BA22" s="14">
        <f t="shared" si="15"/>
        <v>0</v>
      </c>
      <c r="BB22" s="14">
        <f t="shared" si="15"/>
        <v>0</v>
      </c>
      <c r="BC22" s="14">
        <f t="shared" si="15"/>
        <v>0</v>
      </c>
      <c r="BD22" s="14" t="str">
        <f t="shared" si="15"/>
        <v xml:space="preserve"> :</v>
      </c>
      <c r="BE22" s="14">
        <f t="shared" si="15"/>
        <v>0</v>
      </c>
      <c r="BF22" s="14">
        <f t="shared" si="15"/>
        <v>0</v>
      </c>
      <c r="BG22" s="14">
        <f t="shared" si="15"/>
        <v>0</v>
      </c>
      <c r="BH22" s="14">
        <f t="shared" si="15"/>
        <v>0</v>
      </c>
    </row>
    <row r="23" spans="2:62" ht="9" customHeight="1">
      <c r="B23" s="30"/>
      <c r="C23" s="26"/>
      <c r="D23" s="26"/>
      <c r="E23" s="31"/>
      <c r="F23" s="32"/>
      <c r="H23" s="26"/>
      <c r="I23" s="33"/>
      <c r="J23" s="18"/>
      <c r="L23" s="30"/>
      <c r="M23" s="26"/>
      <c r="N23" s="26"/>
      <c r="O23" s="53"/>
      <c r="P23" s="32"/>
      <c r="S23" s="54"/>
      <c r="V23" s="30"/>
      <c r="W23" s="26"/>
      <c r="X23" s="26"/>
      <c r="Y23" s="31"/>
      <c r="Z23" s="32"/>
      <c r="AC23" s="54"/>
      <c r="AF23" s="26"/>
      <c r="AG23" s="26"/>
      <c r="AH23" s="26"/>
      <c r="AI23" s="34"/>
      <c r="AJ23" s="26"/>
      <c r="AP23" s="14">
        <f t="shared" ref="AP23:BH23" si="16">+AP18</f>
        <v>0</v>
      </c>
      <c r="AQ23" s="14">
        <f t="shared" si="16"/>
        <v>0</v>
      </c>
      <c r="AR23" s="14">
        <f t="shared" si="16"/>
        <v>0</v>
      </c>
      <c r="AS23" s="14">
        <f t="shared" si="16"/>
        <v>0</v>
      </c>
      <c r="AT23" s="14" t="str">
        <f t="shared" si="16"/>
        <v xml:space="preserve"> :</v>
      </c>
      <c r="AU23" s="14">
        <f t="shared" si="16"/>
        <v>0</v>
      </c>
      <c r="AV23" s="14">
        <f t="shared" si="16"/>
        <v>0</v>
      </c>
      <c r="AW23" s="14">
        <f t="shared" si="16"/>
        <v>0</v>
      </c>
      <c r="AX23" s="14">
        <f t="shared" si="16"/>
        <v>0</v>
      </c>
      <c r="AZ23" s="14">
        <f t="shared" si="16"/>
        <v>0</v>
      </c>
      <c r="BA23" s="14">
        <f t="shared" si="16"/>
        <v>0</v>
      </c>
      <c r="BB23" s="14">
        <f t="shared" si="16"/>
        <v>0</v>
      </c>
      <c r="BC23" s="14">
        <f t="shared" si="16"/>
        <v>0</v>
      </c>
      <c r="BD23" s="14" t="str">
        <f t="shared" si="16"/>
        <v xml:space="preserve"> :</v>
      </c>
      <c r="BE23" s="14">
        <f t="shared" si="16"/>
        <v>0</v>
      </c>
      <c r="BF23" s="14">
        <f t="shared" si="16"/>
        <v>0</v>
      </c>
      <c r="BG23" s="14">
        <f t="shared" si="16"/>
        <v>0</v>
      </c>
      <c r="BH23" s="14">
        <f t="shared" si="16"/>
        <v>0</v>
      </c>
      <c r="BJ23" s="14">
        <f>+B23+F23+L23+P23+V23+Z23+AF23+AJ23</f>
        <v>0</v>
      </c>
    </row>
    <row r="24" spans="2:62" ht="9" customHeight="1">
      <c r="B24" s="30" t="s">
        <v>1</v>
      </c>
      <c r="C24" s="26"/>
      <c r="D24" s="26"/>
      <c r="E24" s="31"/>
      <c r="F24" s="32" t="s">
        <v>1</v>
      </c>
      <c r="H24" s="26"/>
      <c r="I24" s="33"/>
      <c r="J24" s="18"/>
      <c r="L24" s="30" t="s">
        <v>1</v>
      </c>
      <c r="M24" s="26"/>
      <c r="N24" s="26"/>
      <c r="O24" s="53"/>
      <c r="P24" s="32" t="s">
        <v>1</v>
      </c>
      <c r="S24" s="54"/>
      <c r="V24" s="30" t="s">
        <v>1</v>
      </c>
      <c r="W24" s="26"/>
      <c r="X24" s="26"/>
      <c r="Y24" s="31"/>
      <c r="Z24" s="32" t="s">
        <v>1</v>
      </c>
      <c r="AC24" s="54"/>
      <c r="AF24" s="26"/>
      <c r="AG24" s="26"/>
      <c r="AH24" s="26"/>
      <c r="AI24" s="34"/>
      <c r="AJ24" s="26"/>
      <c r="AP24" s="14" t="str">
        <f>IF(C24=0,"--",1)</f>
        <v>--</v>
      </c>
      <c r="AQ24" s="14" t="str">
        <f>IF(G24=0,"--",1)</f>
        <v>--</v>
      </c>
      <c r="AR24" s="14" t="str">
        <f>IF(M24=0,"--",1)</f>
        <v>--</v>
      </c>
      <c r="AS24" s="14" t="str">
        <f>IF(Q24=0,"--",1)</f>
        <v>--</v>
      </c>
      <c r="AT24" s="14" t="str">
        <f t="shared" ref="AT24:BH24" si="17">+AT19</f>
        <v xml:space="preserve"> :</v>
      </c>
      <c r="AU24" s="14">
        <f t="shared" si="17"/>
        <v>0</v>
      </c>
      <c r="AV24" s="14">
        <f t="shared" si="17"/>
        <v>0</v>
      </c>
      <c r="AW24" s="14">
        <f t="shared" si="17"/>
        <v>0</v>
      </c>
      <c r="AX24" s="14">
        <f t="shared" si="17"/>
        <v>0</v>
      </c>
      <c r="AY24" s="14" t="str">
        <f t="shared" si="17"/>
        <v>Owner</v>
      </c>
      <c r="AZ24" s="14" t="str">
        <f>IF(W24=0,"--",1)</f>
        <v>--</v>
      </c>
      <c r="BA24" s="14" t="str">
        <f>IF(AA24=0,"--",1)</f>
        <v>--</v>
      </c>
      <c r="BB24" s="14" t="str">
        <f>IF(AG24=0,"--",1)</f>
        <v>--</v>
      </c>
      <c r="BC24" s="14" t="str">
        <f>IF(AK24=0,"--",1)</f>
        <v>--</v>
      </c>
      <c r="BD24" s="14" t="str">
        <f t="shared" si="17"/>
        <v xml:space="preserve"> :</v>
      </c>
      <c r="BE24" s="14">
        <f t="shared" si="17"/>
        <v>0</v>
      </c>
      <c r="BF24" s="14">
        <f t="shared" si="17"/>
        <v>0</v>
      </c>
      <c r="BG24" s="14">
        <f t="shared" si="17"/>
        <v>0</v>
      </c>
      <c r="BH24" s="14">
        <f t="shared" si="17"/>
        <v>0</v>
      </c>
    </row>
    <row r="25" spans="2:62" ht="9" customHeight="1">
      <c r="B25" s="30"/>
      <c r="C25" s="26"/>
      <c r="D25" s="26"/>
      <c r="E25" s="31"/>
      <c r="F25" s="32"/>
      <c r="H25" s="26"/>
      <c r="I25" s="33"/>
      <c r="J25" s="18"/>
      <c r="L25" s="30"/>
      <c r="M25" s="26"/>
      <c r="N25" s="26"/>
      <c r="O25" s="53"/>
      <c r="P25" s="32"/>
      <c r="S25" s="54"/>
      <c r="V25" s="30"/>
      <c r="W25" s="26"/>
      <c r="X25" s="26"/>
      <c r="Y25" s="31"/>
      <c r="Z25" s="32"/>
      <c r="AC25" s="54"/>
      <c r="AF25" s="26"/>
      <c r="AG25" s="26"/>
      <c r="AH25" s="26"/>
      <c r="AI25" s="34"/>
      <c r="AJ25" s="26"/>
      <c r="AP25" s="14">
        <f t="shared" ref="AP25:BH25" si="18">+AP20</f>
        <v>0</v>
      </c>
      <c r="AQ25" s="14">
        <f t="shared" si="18"/>
        <v>0</v>
      </c>
      <c r="AR25" s="14">
        <f t="shared" si="18"/>
        <v>0</v>
      </c>
      <c r="AS25" s="14">
        <f t="shared" si="18"/>
        <v>0</v>
      </c>
      <c r="AT25" s="14" t="str">
        <f t="shared" si="18"/>
        <v xml:space="preserve"> :</v>
      </c>
      <c r="AU25" s="14">
        <f t="shared" si="18"/>
        <v>0</v>
      </c>
      <c r="AV25" s="14">
        <f t="shared" si="18"/>
        <v>0</v>
      </c>
      <c r="AW25" s="14">
        <f t="shared" si="18"/>
        <v>0</v>
      </c>
      <c r="AX25" s="14">
        <f t="shared" si="18"/>
        <v>0</v>
      </c>
      <c r="AZ25" s="14">
        <f t="shared" si="18"/>
        <v>0</v>
      </c>
      <c r="BA25" s="14">
        <f t="shared" si="18"/>
        <v>0</v>
      </c>
      <c r="BB25" s="14">
        <f t="shared" si="18"/>
        <v>0</v>
      </c>
      <c r="BC25" s="14">
        <f t="shared" si="18"/>
        <v>0</v>
      </c>
      <c r="BD25" s="14" t="str">
        <f t="shared" si="18"/>
        <v xml:space="preserve"> :</v>
      </c>
      <c r="BE25" s="14">
        <f t="shared" si="18"/>
        <v>0</v>
      </c>
      <c r="BF25" s="14">
        <f t="shared" si="18"/>
        <v>0</v>
      </c>
      <c r="BG25" s="14">
        <f t="shared" si="18"/>
        <v>0</v>
      </c>
      <c r="BH25" s="14">
        <f t="shared" si="18"/>
        <v>0</v>
      </c>
    </row>
    <row r="26" spans="2:62" ht="9" customHeight="1">
      <c r="B26" s="35" t="s">
        <v>17</v>
      </c>
      <c r="C26" s="36"/>
      <c r="D26" s="36"/>
      <c r="E26" s="37"/>
      <c r="F26" s="38" t="s">
        <v>17</v>
      </c>
      <c r="G26" s="39"/>
      <c r="H26" s="36"/>
      <c r="I26" s="40"/>
      <c r="J26" s="18"/>
      <c r="L26" s="35" t="s">
        <v>17</v>
      </c>
      <c r="M26" s="36"/>
      <c r="N26" s="36"/>
      <c r="O26" s="55"/>
      <c r="P26" s="38" t="s">
        <v>17</v>
      </c>
      <c r="Q26" s="39"/>
      <c r="R26" s="39"/>
      <c r="S26" s="56"/>
      <c r="V26" s="35" t="s">
        <v>17</v>
      </c>
      <c r="W26" s="36"/>
      <c r="X26" s="36"/>
      <c r="Y26" s="37"/>
      <c r="Z26" s="38" t="s">
        <v>17</v>
      </c>
      <c r="AA26" s="39"/>
      <c r="AB26" s="39"/>
      <c r="AC26" s="56"/>
      <c r="AF26" s="26"/>
      <c r="AG26" s="26"/>
      <c r="AH26" s="26"/>
      <c r="AI26" s="34"/>
      <c r="AJ26" s="26"/>
      <c r="AP26" s="14">
        <f t="shared" ref="AP26:BD26" si="19">+AP21</f>
        <v>0</v>
      </c>
      <c r="AQ26" s="14">
        <f t="shared" si="19"/>
        <v>0</v>
      </c>
      <c r="AR26" s="14">
        <f t="shared" si="19"/>
        <v>0</v>
      </c>
      <c r="AS26" s="14">
        <f t="shared" si="19"/>
        <v>0</v>
      </c>
      <c r="AT26" s="14" t="str">
        <f t="shared" si="19"/>
        <v xml:space="preserve"> :</v>
      </c>
      <c r="AU26" s="14" t="str">
        <f>IF(C26=0,"--",1)</f>
        <v>--</v>
      </c>
      <c r="AV26" s="14" t="str">
        <f>IF(G26=0,"--",1)</f>
        <v>--</v>
      </c>
      <c r="AW26" s="14" t="str">
        <f>IF(M26=0,"--",1)</f>
        <v>--</v>
      </c>
      <c r="AX26" s="14" t="str">
        <f>IF(Q26=0,"--",1)</f>
        <v>--</v>
      </c>
      <c r="AY26" s="14" t="str">
        <f t="shared" si="19"/>
        <v>Commited</v>
      </c>
      <c r="AZ26" s="14">
        <f t="shared" si="19"/>
        <v>0</v>
      </c>
      <c r="BA26" s="14">
        <f t="shared" si="19"/>
        <v>0</v>
      </c>
      <c r="BB26" s="14">
        <f t="shared" si="19"/>
        <v>0</v>
      </c>
      <c r="BC26" s="14">
        <f t="shared" si="19"/>
        <v>0</v>
      </c>
      <c r="BD26" s="14" t="str">
        <f t="shared" si="19"/>
        <v xml:space="preserve"> :</v>
      </c>
      <c r="BE26" s="14" t="str">
        <f>IF(W26=0,"--",1)</f>
        <v>--</v>
      </c>
      <c r="BF26" s="14" t="str">
        <f>IF(AA26=0,"--",1)</f>
        <v>--</v>
      </c>
      <c r="BG26" s="14" t="str">
        <f>IF(AG26=0,"-- ",1)</f>
        <v xml:space="preserve">-- </v>
      </c>
      <c r="BH26" s="14" t="str">
        <f>IF(AK26=0,"--",1)</f>
        <v>--</v>
      </c>
    </row>
    <row r="27" spans="2:62" ht="9" customHeight="1">
      <c r="B27" s="44" t="s">
        <v>0</v>
      </c>
      <c r="C27" s="45"/>
      <c r="D27" s="46">
        <v>2077</v>
      </c>
      <c r="E27" s="47" t="s">
        <v>11</v>
      </c>
      <c r="F27" s="48" t="s">
        <v>0</v>
      </c>
      <c r="G27" s="57"/>
      <c r="H27" s="46">
        <v>2077</v>
      </c>
      <c r="I27" s="33" t="s">
        <v>6</v>
      </c>
      <c r="J27" s="18"/>
      <c r="L27" s="44" t="s">
        <v>0</v>
      </c>
      <c r="M27" s="45"/>
      <c r="N27" s="46">
        <v>2066</v>
      </c>
      <c r="O27" s="58" t="s">
        <v>11</v>
      </c>
      <c r="P27" s="48" t="s">
        <v>0</v>
      </c>
      <c r="Q27" s="57"/>
      <c r="R27" s="46">
        <v>2066</v>
      </c>
      <c r="S27" s="59" t="s">
        <v>6</v>
      </c>
      <c r="T27" s="13"/>
      <c r="V27" s="44" t="s">
        <v>0</v>
      </c>
      <c r="W27" s="45"/>
      <c r="X27" s="46">
        <v>2056</v>
      </c>
      <c r="Y27" s="47" t="s">
        <v>11</v>
      </c>
      <c r="Z27" s="48" t="s">
        <v>0</v>
      </c>
      <c r="AA27" s="57"/>
      <c r="AB27" s="46">
        <v>2056</v>
      </c>
      <c r="AC27" s="59" t="s">
        <v>6</v>
      </c>
      <c r="AD27" s="13"/>
      <c r="AF27" s="26"/>
      <c r="AG27" s="26"/>
      <c r="AH27" s="13"/>
      <c r="AI27" s="29"/>
      <c r="AJ27" s="26"/>
      <c r="AL27" s="13"/>
      <c r="AM27" s="28"/>
      <c r="AN27" s="13"/>
      <c r="AP27" s="14">
        <f t="shared" ref="AP27:BH27" si="20">+AP22</f>
        <v>0</v>
      </c>
      <c r="AQ27" s="14">
        <f t="shared" si="20"/>
        <v>0</v>
      </c>
      <c r="AR27" s="14">
        <f t="shared" si="20"/>
        <v>0</v>
      </c>
      <c r="AS27" s="14">
        <f t="shared" si="20"/>
        <v>0</v>
      </c>
      <c r="AT27" s="14" t="str">
        <f t="shared" si="20"/>
        <v xml:space="preserve"> :</v>
      </c>
      <c r="AU27" s="14">
        <f t="shared" si="20"/>
        <v>0</v>
      </c>
      <c r="AV27" s="14">
        <f t="shared" si="20"/>
        <v>0</v>
      </c>
      <c r="AW27" s="14">
        <f t="shared" si="20"/>
        <v>0</v>
      </c>
      <c r="AX27" s="14">
        <f t="shared" si="20"/>
        <v>0</v>
      </c>
      <c r="AY27" s="14" t="str">
        <f t="shared" si="20"/>
        <v>Lot #</v>
      </c>
      <c r="AZ27" s="14">
        <f t="shared" si="20"/>
        <v>0</v>
      </c>
      <c r="BA27" s="14">
        <f t="shared" si="20"/>
        <v>0</v>
      </c>
      <c r="BB27" s="14">
        <f t="shared" si="20"/>
        <v>0</v>
      </c>
      <c r="BC27" s="14">
        <f t="shared" si="20"/>
        <v>0</v>
      </c>
      <c r="BD27" s="14" t="str">
        <f t="shared" si="20"/>
        <v xml:space="preserve"> :</v>
      </c>
      <c r="BE27" s="14">
        <f t="shared" si="20"/>
        <v>0</v>
      </c>
      <c r="BF27" s="14">
        <f t="shared" si="20"/>
        <v>0</v>
      </c>
      <c r="BG27" s="14">
        <f t="shared" si="20"/>
        <v>0</v>
      </c>
      <c r="BH27" s="14">
        <f t="shared" si="20"/>
        <v>0</v>
      </c>
    </row>
    <row r="28" spans="2:62" ht="9" customHeight="1">
      <c r="B28" s="30"/>
      <c r="C28" s="26"/>
      <c r="D28" s="26"/>
      <c r="E28" s="31"/>
      <c r="F28" s="32"/>
      <c r="I28" s="33"/>
      <c r="J28" s="18"/>
      <c r="L28" s="30"/>
      <c r="M28" s="26"/>
      <c r="N28" s="26"/>
      <c r="O28" s="53"/>
      <c r="P28" s="32"/>
      <c r="S28" s="54"/>
      <c r="V28" s="30"/>
      <c r="W28" s="26"/>
      <c r="X28" s="26"/>
      <c r="Y28" s="31"/>
      <c r="Z28" s="32"/>
      <c r="AC28" s="54"/>
      <c r="AF28" s="26"/>
      <c r="AG28" s="26"/>
      <c r="AH28" s="26"/>
      <c r="AI28" s="34"/>
      <c r="AJ28" s="26"/>
      <c r="AP28" s="14">
        <f t="shared" ref="AP28:BH28" si="21">+AP23</f>
        <v>0</v>
      </c>
      <c r="AQ28" s="14">
        <f t="shared" si="21"/>
        <v>0</v>
      </c>
      <c r="AR28" s="14">
        <f t="shared" si="21"/>
        <v>0</v>
      </c>
      <c r="AS28" s="14">
        <f t="shared" si="21"/>
        <v>0</v>
      </c>
      <c r="AT28" s="14" t="str">
        <f t="shared" si="21"/>
        <v xml:space="preserve"> :</v>
      </c>
      <c r="AU28" s="14">
        <f t="shared" si="21"/>
        <v>0</v>
      </c>
      <c r="AV28" s="14">
        <f t="shared" si="21"/>
        <v>0</v>
      </c>
      <c r="AW28" s="14">
        <f t="shared" si="21"/>
        <v>0</v>
      </c>
      <c r="AX28" s="14">
        <f t="shared" si="21"/>
        <v>0</v>
      </c>
      <c r="AZ28" s="14">
        <f t="shared" si="21"/>
        <v>0</v>
      </c>
      <c r="BA28" s="14">
        <f t="shared" si="21"/>
        <v>0</v>
      </c>
      <c r="BB28" s="14">
        <f t="shared" si="21"/>
        <v>0</v>
      </c>
      <c r="BC28" s="14">
        <f t="shared" si="21"/>
        <v>0</v>
      </c>
      <c r="BD28" s="14" t="str">
        <f t="shared" si="21"/>
        <v xml:space="preserve"> :</v>
      </c>
      <c r="BE28" s="14">
        <f t="shared" si="21"/>
        <v>0</v>
      </c>
      <c r="BF28" s="14">
        <f t="shared" si="21"/>
        <v>0</v>
      </c>
      <c r="BG28" s="14">
        <f t="shared" si="21"/>
        <v>0</v>
      </c>
      <c r="BH28" s="14">
        <f t="shared" si="21"/>
        <v>0</v>
      </c>
      <c r="BJ28" s="14">
        <f>+B28+F28+L28+P28+V28+Z28+AF28+AJ28</f>
        <v>0</v>
      </c>
    </row>
    <row r="29" spans="2:62" ht="9" customHeight="1">
      <c r="B29" s="30" t="s">
        <v>1</v>
      </c>
      <c r="C29" s="26"/>
      <c r="D29" s="26"/>
      <c r="E29" s="31"/>
      <c r="F29" s="32" t="s">
        <v>1</v>
      </c>
      <c r="I29" s="33"/>
      <c r="J29" s="18"/>
      <c r="L29" s="30" t="s">
        <v>1</v>
      </c>
      <c r="M29" s="26"/>
      <c r="N29" s="26"/>
      <c r="O29" s="53"/>
      <c r="P29" s="32" t="s">
        <v>1</v>
      </c>
      <c r="S29" s="54"/>
      <c r="V29" s="30" t="s">
        <v>1</v>
      </c>
      <c r="W29" s="26"/>
      <c r="X29" s="26"/>
      <c r="Y29" s="31"/>
      <c r="Z29" s="32" t="s">
        <v>1</v>
      </c>
      <c r="AC29" s="54"/>
      <c r="AF29" s="26"/>
      <c r="AG29" s="26"/>
      <c r="AH29" s="26"/>
      <c r="AI29" s="34"/>
      <c r="AJ29" s="26"/>
      <c r="AP29" s="14" t="str">
        <f>IF(C29=0,"--",1)</f>
        <v>--</v>
      </c>
      <c r="AQ29" s="14" t="str">
        <f>IF(G29=0,"--",1)</f>
        <v>--</v>
      </c>
      <c r="AR29" s="14" t="str">
        <f>IF(M29=0,"--",1)</f>
        <v>--</v>
      </c>
      <c r="AS29" s="14" t="str">
        <f>IF(Q29=0,"--",1)</f>
        <v>--</v>
      </c>
      <c r="AT29" s="14" t="str">
        <f t="shared" ref="AT29:BH29" si="22">+AT24</f>
        <v xml:space="preserve"> :</v>
      </c>
      <c r="AU29" s="14">
        <f t="shared" si="22"/>
        <v>0</v>
      </c>
      <c r="AV29" s="14">
        <f t="shared" si="22"/>
        <v>0</v>
      </c>
      <c r="AW29" s="14">
        <f t="shared" si="22"/>
        <v>0</v>
      </c>
      <c r="AX29" s="14">
        <f t="shared" si="22"/>
        <v>0</v>
      </c>
      <c r="AY29" s="14" t="str">
        <f t="shared" si="22"/>
        <v>Owner</v>
      </c>
      <c r="AZ29" s="14" t="str">
        <f>IF(W29=0,"--",1)</f>
        <v>--</v>
      </c>
      <c r="BA29" s="14" t="str">
        <f>IF(AA29=0,"--",1)</f>
        <v>--</v>
      </c>
      <c r="BB29" s="14" t="str">
        <f>IF(AG29=0,"--",1)</f>
        <v>--</v>
      </c>
      <c r="BC29" s="14" t="str">
        <f>IF(AK29=0,"--",1)</f>
        <v>--</v>
      </c>
      <c r="BD29" s="14" t="str">
        <f t="shared" si="22"/>
        <v xml:space="preserve"> :</v>
      </c>
      <c r="BE29" s="14">
        <f t="shared" si="22"/>
        <v>0</v>
      </c>
      <c r="BF29" s="14">
        <f t="shared" si="22"/>
        <v>0</v>
      </c>
      <c r="BG29" s="14">
        <f t="shared" si="22"/>
        <v>0</v>
      </c>
      <c r="BH29" s="14">
        <f t="shared" si="22"/>
        <v>0</v>
      </c>
    </row>
    <row r="30" spans="2:62" ht="9" customHeight="1">
      <c r="B30" s="30"/>
      <c r="C30" s="26"/>
      <c r="D30" s="26"/>
      <c r="E30" s="31"/>
      <c r="F30" s="32"/>
      <c r="I30" s="33"/>
      <c r="J30" s="18"/>
      <c r="L30" s="30"/>
      <c r="M30" s="26"/>
      <c r="N30" s="26"/>
      <c r="O30" s="53"/>
      <c r="P30" s="32"/>
      <c r="S30" s="54"/>
      <c r="V30" s="30"/>
      <c r="W30" s="26"/>
      <c r="X30" s="26"/>
      <c r="Y30" s="31"/>
      <c r="Z30" s="32"/>
      <c r="AC30" s="54"/>
      <c r="AF30" s="26"/>
      <c r="AG30" s="26"/>
      <c r="AH30" s="26"/>
      <c r="AI30" s="34"/>
      <c r="AJ30" s="26"/>
      <c r="AP30" s="14">
        <f t="shared" ref="AP30:BH30" si="23">+AP25</f>
        <v>0</v>
      </c>
      <c r="AQ30" s="14">
        <f t="shared" si="23"/>
        <v>0</v>
      </c>
      <c r="AR30" s="14">
        <f t="shared" si="23"/>
        <v>0</v>
      </c>
      <c r="AS30" s="14">
        <f t="shared" si="23"/>
        <v>0</v>
      </c>
      <c r="AT30" s="14" t="str">
        <f t="shared" si="23"/>
        <v xml:space="preserve"> :</v>
      </c>
      <c r="AU30" s="14">
        <f t="shared" si="23"/>
        <v>0</v>
      </c>
      <c r="AV30" s="14">
        <f t="shared" si="23"/>
        <v>0</v>
      </c>
      <c r="AW30" s="14">
        <f t="shared" si="23"/>
        <v>0</v>
      </c>
      <c r="AX30" s="14">
        <f t="shared" si="23"/>
        <v>0</v>
      </c>
      <c r="AZ30" s="14">
        <f t="shared" si="23"/>
        <v>0</v>
      </c>
      <c r="BA30" s="14">
        <f t="shared" si="23"/>
        <v>0</v>
      </c>
      <c r="BB30" s="14">
        <f t="shared" si="23"/>
        <v>0</v>
      </c>
      <c r="BC30" s="14">
        <f t="shared" si="23"/>
        <v>0</v>
      </c>
      <c r="BD30" s="14" t="str">
        <f t="shared" si="23"/>
        <v xml:space="preserve"> :</v>
      </c>
      <c r="BE30" s="14">
        <f t="shared" si="23"/>
        <v>0</v>
      </c>
      <c r="BF30" s="14">
        <f t="shared" si="23"/>
        <v>0</v>
      </c>
      <c r="BG30" s="14">
        <f t="shared" si="23"/>
        <v>0</v>
      </c>
      <c r="BH30" s="14">
        <f t="shared" si="23"/>
        <v>0</v>
      </c>
    </row>
    <row r="31" spans="2:62" ht="9" customHeight="1" thickBot="1">
      <c r="B31" s="35" t="s">
        <v>17</v>
      </c>
      <c r="C31" s="36"/>
      <c r="D31" s="36"/>
      <c r="E31" s="37"/>
      <c r="F31" s="38" t="s">
        <v>17</v>
      </c>
      <c r="G31" s="39"/>
      <c r="H31" s="39"/>
      <c r="I31" s="40"/>
      <c r="J31" s="18"/>
      <c r="L31" s="35" t="s">
        <v>17</v>
      </c>
      <c r="M31" s="36"/>
      <c r="N31" s="36"/>
      <c r="O31" s="55"/>
      <c r="P31" s="38" t="s">
        <v>17</v>
      </c>
      <c r="Q31" s="39"/>
      <c r="R31" s="39"/>
      <c r="S31" s="56"/>
      <c r="V31" s="35" t="s">
        <v>17</v>
      </c>
      <c r="W31" s="36"/>
      <c r="X31" s="36"/>
      <c r="Y31" s="37"/>
      <c r="Z31" s="38" t="s">
        <v>17</v>
      </c>
      <c r="AA31" s="39"/>
      <c r="AB31" s="39"/>
      <c r="AC31" s="56"/>
      <c r="AF31" s="41"/>
      <c r="AG31" s="41"/>
      <c r="AH31" s="41"/>
      <c r="AI31" s="60"/>
      <c r="AJ31" s="26"/>
      <c r="AP31" s="14">
        <f t="shared" ref="AP31:BD31" si="24">+AP26</f>
        <v>0</v>
      </c>
      <c r="AQ31" s="14">
        <f t="shared" si="24"/>
        <v>0</v>
      </c>
      <c r="AR31" s="14">
        <f t="shared" si="24"/>
        <v>0</v>
      </c>
      <c r="AS31" s="14">
        <f t="shared" si="24"/>
        <v>0</v>
      </c>
      <c r="AT31" s="14" t="str">
        <f t="shared" si="24"/>
        <v xml:space="preserve"> :</v>
      </c>
      <c r="AU31" s="14" t="str">
        <f>IF(C31=0,"--",1)</f>
        <v>--</v>
      </c>
      <c r="AV31" s="14" t="str">
        <f>IF(G31=0,"--",1)</f>
        <v>--</v>
      </c>
      <c r="AW31" s="14" t="str">
        <f>IF(M31=0,"--",1)</f>
        <v>--</v>
      </c>
      <c r="AX31" s="14" t="str">
        <f>IF(Q31=0,"--",1)</f>
        <v>--</v>
      </c>
      <c r="AY31" s="14" t="str">
        <f t="shared" si="24"/>
        <v>Commited</v>
      </c>
      <c r="AZ31" s="14">
        <f t="shared" si="24"/>
        <v>0</v>
      </c>
      <c r="BA31" s="14">
        <f t="shared" si="24"/>
        <v>0</v>
      </c>
      <c r="BB31" s="14">
        <f t="shared" si="24"/>
        <v>0</v>
      </c>
      <c r="BC31" s="14">
        <f t="shared" si="24"/>
        <v>0</v>
      </c>
      <c r="BD31" s="14" t="str">
        <f t="shared" si="24"/>
        <v xml:space="preserve"> :</v>
      </c>
      <c r="BE31" s="14" t="str">
        <f>IF(W31=0,"--",1)</f>
        <v>--</v>
      </c>
      <c r="BF31" s="14" t="str">
        <f>IF(AA31=0,"--",1)</f>
        <v>--</v>
      </c>
      <c r="BG31" s="14" t="str">
        <f>IF(AG31=0,"-- ",1)</f>
        <v xml:space="preserve">-- </v>
      </c>
      <c r="BH31" s="14" t="str">
        <f>IF(AK31=0,"--",1)</f>
        <v>--</v>
      </c>
    </row>
    <row r="32" spans="2:62" ht="9" customHeight="1">
      <c r="B32" s="44" t="s">
        <v>0</v>
      </c>
      <c r="C32" s="45"/>
      <c r="D32" s="46">
        <v>2077</v>
      </c>
      <c r="E32" s="47" t="s">
        <v>10</v>
      </c>
      <c r="F32" s="48" t="s">
        <v>0</v>
      </c>
      <c r="G32" s="57"/>
      <c r="H32" s="46">
        <v>2077</v>
      </c>
      <c r="I32" s="33" t="s">
        <v>7</v>
      </c>
      <c r="J32" s="18"/>
      <c r="L32" s="44" t="s">
        <v>0</v>
      </c>
      <c r="M32" s="45"/>
      <c r="N32" s="46">
        <v>2066</v>
      </c>
      <c r="O32" s="58" t="s">
        <v>10</v>
      </c>
      <c r="P32" s="48" t="s">
        <v>0</v>
      </c>
      <c r="Q32" s="57"/>
      <c r="R32" s="46">
        <v>2066</v>
      </c>
      <c r="S32" s="59" t="s">
        <v>7</v>
      </c>
      <c r="T32" s="13"/>
      <c r="V32" s="44" t="s">
        <v>0</v>
      </c>
      <c r="W32" s="45"/>
      <c r="X32" s="46">
        <v>2056</v>
      </c>
      <c r="Y32" s="47" t="s">
        <v>10</v>
      </c>
      <c r="Z32" s="48" t="s">
        <v>0</v>
      </c>
      <c r="AA32" s="57"/>
      <c r="AB32" s="46">
        <v>2056</v>
      </c>
      <c r="AC32" s="59" t="s">
        <v>7</v>
      </c>
      <c r="AD32" s="13"/>
      <c r="AF32" s="30" t="s">
        <v>0</v>
      </c>
      <c r="AG32" s="26"/>
      <c r="AH32" s="13">
        <v>2046</v>
      </c>
      <c r="AI32" s="64" t="s">
        <v>10</v>
      </c>
      <c r="AJ32" s="32"/>
      <c r="AL32" s="13"/>
      <c r="AM32" s="28"/>
      <c r="AN32" s="13"/>
      <c r="AP32" s="14">
        <f t="shared" ref="AP32:BH32" si="25">+AP27</f>
        <v>0</v>
      </c>
      <c r="AQ32" s="14">
        <f t="shared" si="25"/>
        <v>0</v>
      </c>
      <c r="AR32" s="14">
        <f t="shared" si="25"/>
        <v>0</v>
      </c>
      <c r="AS32" s="14">
        <f t="shared" si="25"/>
        <v>0</v>
      </c>
      <c r="AT32" s="14" t="str">
        <f t="shared" si="25"/>
        <v xml:space="preserve"> :</v>
      </c>
      <c r="AU32" s="14">
        <f t="shared" si="25"/>
        <v>0</v>
      </c>
      <c r="AV32" s="14">
        <f t="shared" si="25"/>
        <v>0</v>
      </c>
      <c r="AW32" s="14">
        <f t="shared" si="25"/>
        <v>0</v>
      </c>
      <c r="AX32" s="14">
        <f t="shared" si="25"/>
        <v>0</v>
      </c>
      <c r="AY32" s="14" t="str">
        <f t="shared" si="25"/>
        <v>Lot #</v>
      </c>
      <c r="AZ32" s="14">
        <f t="shared" si="25"/>
        <v>0</v>
      </c>
      <c r="BA32" s="14">
        <f t="shared" si="25"/>
        <v>0</v>
      </c>
      <c r="BB32" s="14">
        <f t="shared" si="25"/>
        <v>0</v>
      </c>
      <c r="BC32" s="14">
        <f t="shared" si="25"/>
        <v>0</v>
      </c>
      <c r="BD32" s="14" t="str">
        <f t="shared" si="25"/>
        <v xml:space="preserve"> :</v>
      </c>
      <c r="BE32" s="14">
        <f t="shared" si="25"/>
        <v>0</v>
      </c>
      <c r="BF32" s="14">
        <f t="shared" si="25"/>
        <v>0</v>
      </c>
      <c r="BG32" s="14">
        <f t="shared" si="25"/>
        <v>0</v>
      </c>
      <c r="BH32" s="14">
        <f t="shared" si="25"/>
        <v>0</v>
      </c>
    </row>
    <row r="33" spans="2:62" ht="9" customHeight="1">
      <c r="B33" s="30"/>
      <c r="C33" s="26"/>
      <c r="D33" s="26"/>
      <c r="E33" s="31"/>
      <c r="F33" s="32"/>
      <c r="H33" s="26"/>
      <c r="I33" s="33"/>
      <c r="J33" s="18"/>
      <c r="L33" s="30"/>
      <c r="M33" s="26"/>
      <c r="N33" s="26"/>
      <c r="O33" s="53"/>
      <c r="P33" s="32"/>
      <c r="S33" s="54"/>
      <c r="V33" s="30"/>
      <c r="W33" s="26"/>
      <c r="X33" s="26"/>
      <c r="Y33" s="31"/>
      <c r="Z33" s="32"/>
      <c r="AC33" s="54"/>
      <c r="AF33" s="30"/>
      <c r="AG33" s="26"/>
      <c r="AH33" s="26"/>
      <c r="AI33" s="31"/>
      <c r="AJ33" s="32"/>
      <c r="AP33" s="14">
        <f t="shared" ref="AP33:BH33" si="26">+AP28</f>
        <v>0</v>
      </c>
      <c r="AQ33" s="14">
        <f t="shared" si="26"/>
        <v>0</v>
      </c>
      <c r="AR33" s="14">
        <f t="shared" si="26"/>
        <v>0</v>
      </c>
      <c r="AS33" s="14">
        <f t="shared" si="26"/>
        <v>0</v>
      </c>
      <c r="AT33" s="14" t="str">
        <f t="shared" si="26"/>
        <v xml:space="preserve"> :</v>
      </c>
      <c r="AU33" s="14">
        <f t="shared" si="26"/>
        <v>0</v>
      </c>
      <c r="AV33" s="14">
        <f t="shared" si="26"/>
        <v>0</v>
      </c>
      <c r="AW33" s="14">
        <f t="shared" si="26"/>
        <v>0</v>
      </c>
      <c r="AX33" s="14">
        <f t="shared" si="26"/>
        <v>0</v>
      </c>
      <c r="AZ33" s="14">
        <f t="shared" si="26"/>
        <v>0</v>
      </c>
      <c r="BA33" s="14">
        <f t="shared" si="26"/>
        <v>0</v>
      </c>
      <c r="BB33" s="14">
        <f t="shared" si="26"/>
        <v>0</v>
      </c>
      <c r="BC33" s="14">
        <f t="shared" si="26"/>
        <v>0</v>
      </c>
      <c r="BD33" s="14" t="str">
        <f t="shared" si="26"/>
        <v xml:space="preserve"> :</v>
      </c>
      <c r="BE33" s="14">
        <f t="shared" si="26"/>
        <v>0</v>
      </c>
      <c r="BF33" s="14">
        <f t="shared" si="26"/>
        <v>0</v>
      </c>
      <c r="BG33" s="14">
        <f t="shared" si="26"/>
        <v>0</v>
      </c>
      <c r="BH33" s="14">
        <f t="shared" si="26"/>
        <v>0</v>
      </c>
      <c r="BJ33" s="14">
        <f>+B33+F33+L33+P33+V33+Z33+AF33+AJ33</f>
        <v>0</v>
      </c>
    </row>
    <row r="34" spans="2:62" ht="9" customHeight="1">
      <c r="B34" s="30" t="s">
        <v>1</v>
      </c>
      <c r="C34" s="26"/>
      <c r="D34" s="26"/>
      <c r="E34" s="31"/>
      <c r="F34" s="32" t="s">
        <v>1</v>
      </c>
      <c r="H34" s="26"/>
      <c r="I34" s="33"/>
      <c r="J34" s="18"/>
      <c r="L34" s="30" t="s">
        <v>1</v>
      </c>
      <c r="M34" s="26"/>
      <c r="N34" s="26"/>
      <c r="O34" s="53"/>
      <c r="P34" s="32" t="s">
        <v>1</v>
      </c>
      <c r="S34" s="54"/>
      <c r="V34" s="30" t="s">
        <v>1</v>
      </c>
      <c r="W34" s="26"/>
      <c r="X34" s="26"/>
      <c r="Y34" s="31"/>
      <c r="Z34" s="32" t="s">
        <v>1</v>
      </c>
      <c r="AC34" s="54"/>
      <c r="AF34" s="30" t="s">
        <v>1</v>
      </c>
      <c r="AG34" s="26"/>
      <c r="AH34" s="26"/>
      <c r="AI34" s="31"/>
      <c r="AJ34" s="32"/>
      <c r="AP34" s="14" t="str">
        <f>IF(C34=0,"--",1)</f>
        <v>--</v>
      </c>
      <c r="AQ34" s="14" t="str">
        <f>IF(G34=0,"--",1)</f>
        <v>--</v>
      </c>
      <c r="AR34" s="14" t="str">
        <f>IF(M34=0,"--",1)</f>
        <v>--</v>
      </c>
      <c r="AS34" s="14" t="str">
        <f>IF(Q34=0,"--",1)</f>
        <v>--</v>
      </c>
      <c r="AT34" s="14" t="str">
        <f t="shared" ref="AT34:BH34" si="27">+AT29</f>
        <v xml:space="preserve"> :</v>
      </c>
      <c r="AU34" s="14">
        <f t="shared" si="27"/>
        <v>0</v>
      </c>
      <c r="AV34" s="14">
        <f t="shared" si="27"/>
        <v>0</v>
      </c>
      <c r="AW34" s="14">
        <f t="shared" si="27"/>
        <v>0</v>
      </c>
      <c r="AX34" s="14">
        <f t="shared" si="27"/>
        <v>0</v>
      </c>
      <c r="AY34" s="14" t="str">
        <f t="shared" si="27"/>
        <v>Owner</v>
      </c>
      <c r="AZ34" s="14" t="str">
        <f>IF(W34=0,"--",1)</f>
        <v>--</v>
      </c>
      <c r="BA34" s="14" t="str">
        <f>IF(AA34=0,"--",1)</f>
        <v>--</v>
      </c>
      <c r="BB34" s="14" t="str">
        <f>IF(AG34=0,"--",1)</f>
        <v>--</v>
      </c>
      <c r="BC34" s="14" t="str">
        <f>IF(AK34=0,"--",1)</f>
        <v>--</v>
      </c>
      <c r="BD34" s="14" t="str">
        <f t="shared" si="27"/>
        <v xml:space="preserve"> :</v>
      </c>
      <c r="BE34" s="14">
        <f t="shared" si="27"/>
        <v>0</v>
      </c>
      <c r="BF34" s="14">
        <f t="shared" si="27"/>
        <v>0</v>
      </c>
      <c r="BG34" s="14">
        <f t="shared" si="27"/>
        <v>0</v>
      </c>
      <c r="BH34" s="14">
        <f t="shared" si="27"/>
        <v>0</v>
      </c>
    </row>
    <row r="35" spans="2:62" ht="9" customHeight="1">
      <c r="B35" s="30"/>
      <c r="C35" s="26"/>
      <c r="D35" s="26"/>
      <c r="E35" s="31"/>
      <c r="F35" s="32"/>
      <c r="H35" s="26"/>
      <c r="I35" s="33"/>
      <c r="J35" s="18"/>
      <c r="L35" s="30"/>
      <c r="M35" s="26"/>
      <c r="N35" s="26"/>
      <c r="O35" s="53"/>
      <c r="P35" s="32"/>
      <c r="S35" s="54"/>
      <c r="V35" s="30"/>
      <c r="W35" s="26"/>
      <c r="X35" s="26"/>
      <c r="Y35" s="31"/>
      <c r="Z35" s="32"/>
      <c r="AC35" s="54"/>
      <c r="AF35" s="30"/>
      <c r="AG35" s="26"/>
      <c r="AH35" s="26"/>
      <c r="AI35" s="31"/>
      <c r="AJ35" s="32"/>
      <c r="AP35" s="14">
        <f t="shared" ref="AP35:BH35" si="28">+AP30</f>
        <v>0</v>
      </c>
      <c r="AQ35" s="14">
        <f t="shared" si="28"/>
        <v>0</v>
      </c>
      <c r="AR35" s="14">
        <f t="shared" si="28"/>
        <v>0</v>
      </c>
      <c r="AS35" s="14">
        <f t="shared" si="28"/>
        <v>0</v>
      </c>
      <c r="AT35" s="14" t="str">
        <f t="shared" si="28"/>
        <v xml:space="preserve"> :</v>
      </c>
      <c r="AU35" s="14">
        <f t="shared" si="28"/>
        <v>0</v>
      </c>
      <c r="AV35" s="14">
        <f t="shared" si="28"/>
        <v>0</v>
      </c>
      <c r="AW35" s="14">
        <f t="shared" si="28"/>
        <v>0</v>
      </c>
      <c r="AX35" s="14">
        <f t="shared" si="28"/>
        <v>0</v>
      </c>
      <c r="AZ35" s="14">
        <f t="shared" si="28"/>
        <v>0</v>
      </c>
      <c r="BA35" s="14">
        <f t="shared" si="28"/>
        <v>0</v>
      </c>
      <c r="BB35" s="14">
        <f t="shared" si="28"/>
        <v>0</v>
      </c>
      <c r="BC35" s="14">
        <f t="shared" si="28"/>
        <v>0</v>
      </c>
      <c r="BD35" s="14" t="str">
        <f t="shared" si="28"/>
        <v xml:space="preserve"> :</v>
      </c>
      <c r="BE35" s="14">
        <f t="shared" si="28"/>
        <v>0</v>
      </c>
      <c r="BF35" s="14">
        <f t="shared" si="28"/>
        <v>0</v>
      </c>
      <c r="BG35" s="14">
        <f t="shared" si="28"/>
        <v>0</v>
      </c>
      <c r="BH35" s="14">
        <f t="shared" si="28"/>
        <v>0</v>
      </c>
    </row>
    <row r="36" spans="2:62" ht="9" customHeight="1" thickBot="1">
      <c r="B36" s="35" t="s">
        <v>17</v>
      </c>
      <c r="C36" s="36"/>
      <c r="D36" s="36"/>
      <c r="E36" s="37"/>
      <c r="F36" s="38" t="s">
        <v>17</v>
      </c>
      <c r="G36" s="39"/>
      <c r="H36" s="36"/>
      <c r="I36" s="40"/>
      <c r="J36" s="18"/>
      <c r="L36" s="35" t="s">
        <v>17</v>
      </c>
      <c r="M36" s="36"/>
      <c r="N36" s="36"/>
      <c r="O36" s="55"/>
      <c r="P36" s="38" t="s">
        <v>17</v>
      </c>
      <c r="Q36" s="39"/>
      <c r="R36" s="39"/>
      <c r="S36" s="56"/>
      <c r="V36" s="35" t="s">
        <v>17</v>
      </c>
      <c r="W36" s="36"/>
      <c r="X36" s="36"/>
      <c r="Y36" s="37"/>
      <c r="Z36" s="38" t="s">
        <v>17</v>
      </c>
      <c r="AA36" s="39"/>
      <c r="AB36" s="39"/>
      <c r="AC36" s="56"/>
      <c r="AF36" s="35" t="s">
        <v>17</v>
      </c>
      <c r="AG36" s="36"/>
      <c r="AH36" s="36"/>
      <c r="AI36" s="37"/>
      <c r="AJ36" s="62"/>
      <c r="AK36" s="42"/>
      <c r="AL36" s="42"/>
      <c r="AM36" s="43"/>
      <c r="AP36" s="14">
        <f t="shared" ref="AP36:BD36" si="29">+AP31</f>
        <v>0</v>
      </c>
      <c r="AQ36" s="14">
        <f t="shared" si="29"/>
        <v>0</v>
      </c>
      <c r="AR36" s="14">
        <f t="shared" si="29"/>
        <v>0</v>
      </c>
      <c r="AS36" s="14">
        <f t="shared" si="29"/>
        <v>0</v>
      </c>
      <c r="AT36" s="14" t="str">
        <f t="shared" si="29"/>
        <v xml:space="preserve"> :</v>
      </c>
      <c r="AU36" s="14" t="str">
        <f>IF(C36=0,"--",1)</f>
        <v>--</v>
      </c>
      <c r="AV36" s="14" t="str">
        <f>IF(G36=0,"--",1)</f>
        <v>--</v>
      </c>
      <c r="AW36" s="14" t="str">
        <f>IF(M36=0,"--",1)</f>
        <v>--</v>
      </c>
      <c r="AX36" s="14" t="str">
        <f>IF(Q36=0,"--",1)</f>
        <v>--</v>
      </c>
      <c r="AY36" s="14" t="str">
        <f t="shared" si="29"/>
        <v>Commited</v>
      </c>
      <c r="AZ36" s="14">
        <f t="shared" si="29"/>
        <v>0</v>
      </c>
      <c r="BA36" s="14">
        <f t="shared" si="29"/>
        <v>0</v>
      </c>
      <c r="BB36" s="14">
        <f t="shared" si="29"/>
        <v>0</v>
      </c>
      <c r="BC36" s="14">
        <f t="shared" si="29"/>
        <v>0</v>
      </c>
      <c r="BD36" s="14" t="str">
        <f t="shared" si="29"/>
        <v xml:space="preserve"> :</v>
      </c>
      <c r="BE36" s="14" t="str">
        <f>IF(W36=0,"--",1)</f>
        <v>--</v>
      </c>
      <c r="BF36" s="14" t="str">
        <f>IF(AA36=0,"--",1)</f>
        <v>--</v>
      </c>
      <c r="BG36" s="14" t="str">
        <f>IF(AG36=0,"-- ",1)</f>
        <v xml:space="preserve">-- </v>
      </c>
      <c r="BH36" s="14" t="str">
        <f>IF(AK36=0,"--",1)</f>
        <v>--</v>
      </c>
    </row>
    <row r="37" spans="2:62" ht="9" customHeight="1">
      <c r="B37" s="65" t="s">
        <v>0</v>
      </c>
      <c r="C37" s="66"/>
      <c r="D37" s="46">
        <v>2077</v>
      </c>
      <c r="E37" s="47" t="s">
        <v>9</v>
      </c>
      <c r="F37" s="67" t="s">
        <v>0</v>
      </c>
      <c r="G37" s="68"/>
      <c r="H37" s="46">
        <v>2077</v>
      </c>
      <c r="I37" s="33" t="s">
        <v>8</v>
      </c>
      <c r="J37" s="18"/>
      <c r="L37" s="65" t="s">
        <v>0</v>
      </c>
      <c r="M37" s="66"/>
      <c r="N37" s="46">
        <v>2066</v>
      </c>
      <c r="O37" s="58" t="s">
        <v>9</v>
      </c>
      <c r="P37" s="67" t="s">
        <v>0</v>
      </c>
      <c r="Q37" s="68"/>
      <c r="R37" s="46">
        <v>2066</v>
      </c>
      <c r="S37" s="59" t="s">
        <v>8</v>
      </c>
      <c r="T37" s="13"/>
      <c r="V37" s="65" t="s">
        <v>0</v>
      </c>
      <c r="W37" s="66"/>
      <c r="X37" s="46">
        <v>2056</v>
      </c>
      <c r="Y37" s="47" t="s">
        <v>9</v>
      </c>
      <c r="Z37" s="67" t="s">
        <v>0</v>
      </c>
      <c r="AA37" s="68"/>
      <c r="AB37" s="46">
        <v>2056</v>
      </c>
      <c r="AC37" s="59" t="s">
        <v>8</v>
      </c>
      <c r="AD37" s="13"/>
      <c r="AF37" s="65" t="s">
        <v>0</v>
      </c>
      <c r="AG37" s="66"/>
      <c r="AH37" s="46">
        <v>2046</v>
      </c>
      <c r="AI37" s="47" t="s">
        <v>9</v>
      </c>
      <c r="AJ37" s="69" t="s">
        <v>0</v>
      </c>
      <c r="AK37" s="18"/>
      <c r="AL37" s="13">
        <v>2046</v>
      </c>
      <c r="AM37" s="50" t="s">
        <v>8</v>
      </c>
      <c r="AN37" s="13"/>
      <c r="AP37" s="14">
        <f t="shared" ref="AP37:BH37" si="30">+AP32</f>
        <v>0</v>
      </c>
      <c r="AQ37" s="14">
        <f t="shared" si="30"/>
        <v>0</v>
      </c>
      <c r="AR37" s="14">
        <f t="shared" si="30"/>
        <v>0</v>
      </c>
      <c r="AS37" s="14">
        <f t="shared" si="30"/>
        <v>0</v>
      </c>
      <c r="AT37" s="14" t="str">
        <f t="shared" si="30"/>
        <v xml:space="preserve"> :</v>
      </c>
      <c r="AU37" s="14">
        <f t="shared" si="30"/>
        <v>0</v>
      </c>
      <c r="AV37" s="14">
        <f t="shared" si="30"/>
        <v>0</v>
      </c>
      <c r="AW37" s="14">
        <f t="shared" si="30"/>
        <v>0</v>
      </c>
      <c r="AX37" s="14">
        <f t="shared" si="30"/>
        <v>0</v>
      </c>
      <c r="AY37" s="14" t="str">
        <f t="shared" si="30"/>
        <v>Lot #</v>
      </c>
      <c r="AZ37" s="14">
        <f t="shared" si="30"/>
        <v>0</v>
      </c>
      <c r="BA37" s="14">
        <f t="shared" si="30"/>
        <v>0</v>
      </c>
      <c r="BB37" s="14">
        <f t="shared" si="30"/>
        <v>0</v>
      </c>
      <c r="BC37" s="14">
        <f t="shared" si="30"/>
        <v>0</v>
      </c>
      <c r="BD37" s="14" t="str">
        <f t="shared" si="30"/>
        <v xml:space="preserve"> :</v>
      </c>
      <c r="BE37" s="14">
        <f t="shared" si="30"/>
        <v>0</v>
      </c>
      <c r="BF37" s="14">
        <f t="shared" si="30"/>
        <v>0</v>
      </c>
      <c r="BG37" s="14">
        <f t="shared" si="30"/>
        <v>0</v>
      </c>
      <c r="BH37" s="14">
        <f t="shared" si="30"/>
        <v>0</v>
      </c>
    </row>
    <row r="38" spans="2:62" ht="9" customHeight="1">
      <c r="B38" s="70"/>
      <c r="C38" s="27"/>
      <c r="D38" s="27"/>
      <c r="E38" s="64"/>
      <c r="F38" s="69"/>
      <c r="G38" s="18"/>
      <c r="H38" s="18"/>
      <c r="I38" s="33"/>
      <c r="J38" s="18"/>
      <c r="L38" s="70"/>
      <c r="M38" s="27"/>
      <c r="N38" s="27"/>
      <c r="O38" s="51"/>
      <c r="P38" s="69">
        <v>1</v>
      </c>
      <c r="Q38" s="18"/>
      <c r="R38" s="18"/>
      <c r="S38" s="33"/>
      <c r="T38" s="18"/>
      <c r="V38" s="70"/>
      <c r="W38" s="27"/>
      <c r="X38" s="27"/>
      <c r="Y38" s="64"/>
      <c r="Z38" s="69"/>
      <c r="AA38" s="18"/>
      <c r="AB38" s="18"/>
      <c r="AC38" s="33"/>
      <c r="AD38" s="18"/>
      <c r="AF38" s="70"/>
      <c r="AG38" s="27"/>
      <c r="AH38" s="27"/>
      <c r="AI38" s="64"/>
      <c r="AJ38" s="69"/>
      <c r="AK38" s="18"/>
      <c r="AL38" s="18"/>
      <c r="AM38" s="33"/>
      <c r="AN38" s="18"/>
      <c r="AP38" s="14">
        <f t="shared" ref="AP38:BH38" si="31">+AP33</f>
        <v>0</v>
      </c>
      <c r="AQ38" s="14">
        <f t="shared" si="31"/>
        <v>0</v>
      </c>
      <c r="AR38" s="14">
        <f t="shared" si="31"/>
        <v>0</v>
      </c>
      <c r="AS38" s="14">
        <f t="shared" si="31"/>
        <v>0</v>
      </c>
      <c r="AT38" s="14" t="str">
        <f t="shared" si="31"/>
        <v xml:space="preserve"> :</v>
      </c>
      <c r="AU38" s="14">
        <f t="shared" si="31"/>
        <v>0</v>
      </c>
      <c r="AV38" s="14">
        <f t="shared" si="31"/>
        <v>0</v>
      </c>
      <c r="AW38" s="14">
        <f t="shared" si="31"/>
        <v>0</v>
      </c>
      <c r="AX38" s="14">
        <f t="shared" si="31"/>
        <v>0</v>
      </c>
      <c r="AZ38" s="14">
        <f t="shared" si="31"/>
        <v>0</v>
      </c>
      <c r="BA38" s="14">
        <f t="shared" si="31"/>
        <v>0</v>
      </c>
      <c r="BB38" s="14">
        <f t="shared" si="31"/>
        <v>0</v>
      </c>
      <c r="BC38" s="14">
        <f t="shared" si="31"/>
        <v>0</v>
      </c>
      <c r="BD38" s="14" t="str">
        <f t="shared" si="31"/>
        <v xml:space="preserve"> :</v>
      </c>
      <c r="BE38" s="14">
        <f t="shared" si="31"/>
        <v>0</v>
      </c>
      <c r="BF38" s="14">
        <f t="shared" si="31"/>
        <v>0</v>
      </c>
      <c r="BG38" s="14">
        <f t="shared" si="31"/>
        <v>0</v>
      </c>
      <c r="BH38" s="14">
        <f t="shared" si="31"/>
        <v>0</v>
      </c>
      <c r="BJ38" s="14">
        <f>+B38+F38+L38+P38+V38+Z38+AF38+AJ38</f>
        <v>1</v>
      </c>
    </row>
    <row r="39" spans="2:62" ht="9" customHeight="1">
      <c r="B39" s="70" t="s">
        <v>1</v>
      </c>
      <c r="C39" s="27"/>
      <c r="D39" s="27"/>
      <c r="E39" s="64"/>
      <c r="F39" s="69" t="s">
        <v>1</v>
      </c>
      <c r="G39" s="18"/>
      <c r="H39" s="18"/>
      <c r="I39" s="33"/>
      <c r="J39" s="18"/>
      <c r="L39" s="70" t="s">
        <v>1</v>
      </c>
      <c r="M39" s="27"/>
      <c r="N39" s="27"/>
      <c r="O39" s="51"/>
      <c r="P39" s="32" t="s">
        <v>127</v>
      </c>
      <c r="Q39" s="13" t="s">
        <v>29</v>
      </c>
      <c r="R39" s="18"/>
      <c r="S39" s="33"/>
      <c r="T39" s="18"/>
      <c r="V39" s="70" t="s">
        <v>1</v>
      </c>
      <c r="W39" s="27"/>
      <c r="X39" s="27"/>
      <c r="Y39" s="64"/>
      <c r="Z39" s="69" t="s">
        <v>1</v>
      </c>
      <c r="AA39" s="18"/>
      <c r="AB39" s="18"/>
      <c r="AC39" s="33"/>
      <c r="AD39" s="18"/>
      <c r="AF39" s="70" t="s">
        <v>1</v>
      </c>
      <c r="AG39" s="27"/>
      <c r="AH39" s="27"/>
      <c r="AI39" s="64"/>
      <c r="AJ39" s="69" t="s">
        <v>1</v>
      </c>
      <c r="AK39" s="18"/>
      <c r="AL39" s="18"/>
      <c r="AM39" s="33"/>
      <c r="AN39" s="18"/>
      <c r="AP39" s="14" t="str">
        <f>IF(C39=0,"--",1)</f>
        <v>--</v>
      </c>
      <c r="AQ39" s="14" t="str">
        <f>IF(G39=0,"--",1)</f>
        <v>--</v>
      </c>
      <c r="AR39" s="14" t="str">
        <f>IF(M39=0,"--",1)</f>
        <v>--</v>
      </c>
      <c r="AS39" s="14">
        <f>IF(Q39=0,"--",1)</f>
        <v>1</v>
      </c>
      <c r="AT39" s="14" t="str">
        <f t="shared" ref="AT39:BH39" si="32">+AT34</f>
        <v xml:space="preserve"> :</v>
      </c>
      <c r="AU39" s="14">
        <f t="shared" si="32"/>
        <v>0</v>
      </c>
      <c r="AV39" s="14">
        <f t="shared" si="32"/>
        <v>0</v>
      </c>
      <c r="AW39" s="14">
        <f t="shared" si="32"/>
        <v>0</v>
      </c>
      <c r="AX39" s="14">
        <f t="shared" si="32"/>
        <v>0</v>
      </c>
      <c r="AY39" s="14" t="str">
        <f t="shared" si="32"/>
        <v>Owner</v>
      </c>
      <c r="AZ39" s="14" t="str">
        <f>IF(W39=0,"--",1)</f>
        <v>--</v>
      </c>
      <c r="BA39" s="14" t="str">
        <f>IF(AA39=0,"--",1)</f>
        <v>--</v>
      </c>
      <c r="BB39" s="14" t="str">
        <f>IF(AG39=0,"--",1)</f>
        <v>--</v>
      </c>
      <c r="BC39" s="14" t="str">
        <f>IF(AK39=0,"--",1)</f>
        <v>--</v>
      </c>
      <c r="BD39" s="14" t="str">
        <f t="shared" si="32"/>
        <v xml:space="preserve"> :</v>
      </c>
      <c r="BE39" s="14">
        <f t="shared" si="32"/>
        <v>0</v>
      </c>
      <c r="BF39" s="14">
        <f t="shared" si="32"/>
        <v>0</v>
      </c>
      <c r="BG39" s="14">
        <f t="shared" si="32"/>
        <v>0</v>
      </c>
      <c r="BH39" s="14">
        <f t="shared" si="32"/>
        <v>0</v>
      </c>
    </row>
    <row r="40" spans="2:62" ht="9" customHeight="1">
      <c r="B40" s="70"/>
      <c r="C40" s="27"/>
      <c r="D40" s="27"/>
      <c r="E40" s="64"/>
      <c r="F40" s="69"/>
      <c r="G40" s="18"/>
      <c r="H40" s="18"/>
      <c r="I40" s="33"/>
      <c r="J40" s="18"/>
      <c r="L40" s="70"/>
      <c r="M40" s="27"/>
      <c r="N40" s="27"/>
      <c r="O40" s="51"/>
      <c r="P40" s="69"/>
      <c r="Q40" s="18"/>
      <c r="R40" s="18"/>
      <c r="S40" s="33"/>
      <c r="T40" s="18"/>
      <c r="V40" s="70"/>
      <c r="W40" s="27"/>
      <c r="X40" s="27"/>
      <c r="Y40" s="64"/>
      <c r="Z40" s="69"/>
      <c r="AA40" s="18"/>
      <c r="AB40" s="18"/>
      <c r="AC40" s="33"/>
      <c r="AD40" s="18"/>
      <c r="AF40" s="70"/>
      <c r="AG40" s="27"/>
      <c r="AH40" s="27"/>
      <c r="AI40" s="64"/>
      <c r="AJ40" s="69"/>
      <c r="AK40" s="18"/>
      <c r="AL40" s="18"/>
      <c r="AM40" s="33"/>
      <c r="AN40" s="18"/>
      <c r="AP40" s="14">
        <f t="shared" ref="AP40:BH40" si="33">+AP35</f>
        <v>0</v>
      </c>
      <c r="AQ40" s="14">
        <f t="shared" si="33"/>
        <v>0</v>
      </c>
      <c r="AR40" s="14">
        <f t="shared" si="33"/>
        <v>0</v>
      </c>
      <c r="AS40" s="14">
        <f t="shared" si="33"/>
        <v>0</v>
      </c>
      <c r="AT40" s="14" t="str">
        <f t="shared" si="33"/>
        <v xml:space="preserve"> :</v>
      </c>
      <c r="AU40" s="14">
        <f t="shared" si="33"/>
        <v>0</v>
      </c>
      <c r="AV40" s="14">
        <f t="shared" si="33"/>
        <v>0</v>
      </c>
      <c r="AW40" s="14">
        <f t="shared" si="33"/>
        <v>0</v>
      </c>
      <c r="AX40" s="14">
        <f t="shared" si="33"/>
        <v>0</v>
      </c>
      <c r="AZ40" s="14">
        <f t="shared" si="33"/>
        <v>0</v>
      </c>
      <c r="BA40" s="14">
        <f t="shared" si="33"/>
        <v>0</v>
      </c>
      <c r="BB40" s="14">
        <f t="shared" si="33"/>
        <v>0</v>
      </c>
      <c r="BC40" s="14">
        <f t="shared" si="33"/>
        <v>0</v>
      </c>
      <c r="BD40" s="14" t="str">
        <f t="shared" si="33"/>
        <v xml:space="preserve"> :</v>
      </c>
      <c r="BE40" s="14">
        <f t="shared" si="33"/>
        <v>0</v>
      </c>
      <c r="BF40" s="14">
        <f t="shared" si="33"/>
        <v>0</v>
      </c>
      <c r="BG40" s="14">
        <f t="shared" si="33"/>
        <v>0</v>
      </c>
      <c r="BH40" s="14">
        <f t="shared" si="33"/>
        <v>0</v>
      </c>
    </row>
    <row r="41" spans="2:62" ht="9" customHeight="1" thickBot="1">
      <c r="B41" s="71" t="s">
        <v>17</v>
      </c>
      <c r="C41" s="72"/>
      <c r="D41" s="72"/>
      <c r="E41" s="73"/>
      <c r="F41" s="74" t="s">
        <v>17</v>
      </c>
      <c r="G41" s="75"/>
      <c r="H41" s="75"/>
      <c r="I41" s="76"/>
      <c r="J41" s="18"/>
      <c r="L41" s="71" t="s">
        <v>17</v>
      </c>
      <c r="M41" s="72"/>
      <c r="N41" s="72"/>
      <c r="O41" s="77"/>
      <c r="P41" s="74" t="s">
        <v>17</v>
      </c>
      <c r="Q41" s="75"/>
      <c r="R41" s="75"/>
      <c r="S41" s="76"/>
      <c r="T41" s="18"/>
      <c r="V41" s="71" t="s">
        <v>17</v>
      </c>
      <c r="W41" s="72"/>
      <c r="X41" s="72"/>
      <c r="Y41" s="73"/>
      <c r="Z41" s="74" t="s">
        <v>17</v>
      </c>
      <c r="AA41" s="75"/>
      <c r="AB41" s="75"/>
      <c r="AC41" s="76"/>
      <c r="AD41" s="18"/>
      <c r="AF41" s="71" t="s">
        <v>17</v>
      </c>
      <c r="AG41" s="72"/>
      <c r="AH41" s="72"/>
      <c r="AI41" s="73"/>
      <c r="AJ41" s="74" t="s">
        <v>17</v>
      </c>
      <c r="AK41" s="75"/>
      <c r="AL41" s="75"/>
      <c r="AM41" s="76"/>
      <c r="AN41" s="18"/>
      <c r="AP41" s="14">
        <f t="shared" ref="AP41:BD41" si="34">+AP36</f>
        <v>0</v>
      </c>
      <c r="AQ41" s="14">
        <f t="shared" si="34"/>
        <v>0</v>
      </c>
      <c r="AR41" s="14">
        <f t="shared" si="34"/>
        <v>0</v>
      </c>
      <c r="AS41" s="14">
        <f t="shared" si="34"/>
        <v>0</v>
      </c>
      <c r="AT41" s="14" t="str">
        <f t="shared" si="34"/>
        <v xml:space="preserve"> :</v>
      </c>
      <c r="AU41" s="14" t="str">
        <f>IF(C41=0,"--",1)</f>
        <v>--</v>
      </c>
      <c r="AV41" s="14" t="str">
        <f>IF(G41=0,"--",1)</f>
        <v>--</v>
      </c>
      <c r="AW41" s="14" t="str">
        <f>IF(M41=0,"--",1)</f>
        <v>--</v>
      </c>
      <c r="AX41" s="14" t="str">
        <f>IF(Q41=0,"--",1)</f>
        <v>--</v>
      </c>
      <c r="AY41" s="14" t="str">
        <f t="shared" si="34"/>
        <v>Commited</v>
      </c>
      <c r="AZ41" s="14">
        <f t="shared" si="34"/>
        <v>0</v>
      </c>
      <c r="BA41" s="14">
        <f t="shared" si="34"/>
        <v>0</v>
      </c>
      <c r="BB41" s="14">
        <f t="shared" si="34"/>
        <v>0</v>
      </c>
      <c r="BC41" s="14">
        <f t="shared" si="34"/>
        <v>0</v>
      </c>
      <c r="BD41" s="14" t="str">
        <f t="shared" si="34"/>
        <v xml:space="preserve"> :</v>
      </c>
      <c r="BE41" s="14" t="str">
        <f>IF(W41=0,"--",1)</f>
        <v>--</v>
      </c>
      <c r="BF41" s="14" t="str">
        <f>IF(AA41=0,"--",1)</f>
        <v>--</v>
      </c>
      <c r="BG41" s="14" t="str">
        <f>IF(AG41=0,"-- ",1)</f>
        <v xml:space="preserve">-- </v>
      </c>
      <c r="BH41" s="14" t="str">
        <f>IF(AK41=0,"--",1)</f>
        <v>--</v>
      </c>
      <c r="BI41" s="13"/>
    </row>
    <row r="42" spans="2:62" ht="9" customHeight="1" thickBot="1">
      <c r="B42" s="52"/>
      <c r="I42" s="17"/>
      <c r="J42" s="18"/>
      <c r="L42" s="52"/>
      <c r="V42" s="52"/>
      <c r="AF42" s="52"/>
    </row>
    <row r="43" spans="2:62" ht="9" customHeight="1">
      <c r="B43" s="19" t="s">
        <v>0</v>
      </c>
      <c r="C43" s="20" t="s">
        <v>109</v>
      </c>
      <c r="D43" s="21">
        <v>2078</v>
      </c>
      <c r="E43" s="22" t="s">
        <v>2</v>
      </c>
      <c r="F43" s="23" t="s">
        <v>0</v>
      </c>
      <c r="G43" s="24"/>
      <c r="H43" s="21">
        <v>2078</v>
      </c>
      <c r="I43" s="78" t="s">
        <v>93</v>
      </c>
      <c r="J43" s="18"/>
      <c r="L43" s="19" t="s">
        <v>0</v>
      </c>
      <c r="M43" s="20"/>
      <c r="N43" s="21">
        <v>2067</v>
      </c>
      <c r="O43" s="79" t="s">
        <v>2</v>
      </c>
      <c r="P43" s="23" t="s">
        <v>0</v>
      </c>
      <c r="Q43" s="24"/>
      <c r="R43" s="21">
        <v>2067</v>
      </c>
      <c r="S43" s="25" t="s">
        <v>93</v>
      </c>
      <c r="T43" s="13"/>
      <c r="V43" s="19" t="s">
        <v>0</v>
      </c>
      <c r="W43" s="20"/>
      <c r="X43" s="21">
        <v>2057</v>
      </c>
      <c r="Y43" s="22" t="s">
        <v>2</v>
      </c>
      <c r="Z43" s="23" t="s">
        <v>0</v>
      </c>
      <c r="AA43" s="24"/>
      <c r="AB43" s="21">
        <v>2057</v>
      </c>
      <c r="AC43" s="25" t="s">
        <v>93</v>
      </c>
      <c r="AD43" s="13"/>
      <c r="AF43" s="19" t="s">
        <v>0</v>
      </c>
      <c r="AG43" s="20"/>
      <c r="AH43" s="21">
        <v>2047</v>
      </c>
      <c r="AI43" s="22" t="s">
        <v>2</v>
      </c>
      <c r="AJ43" s="23" t="s">
        <v>0</v>
      </c>
      <c r="AK43" s="24"/>
      <c r="AL43" s="21">
        <v>2047</v>
      </c>
      <c r="AM43" s="25" t="s">
        <v>93</v>
      </c>
      <c r="AN43" s="13"/>
      <c r="AP43" s="14">
        <v>0</v>
      </c>
      <c r="AQ43" s="14">
        <v>0</v>
      </c>
      <c r="AR43" s="14">
        <v>0</v>
      </c>
      <c r="AS43" s="14">
        <v>0</v>
      </c>
      <c r="AT43" s="14" t="s">
        <v>90</v>
      </c>
      <c r="AU43" s="14">
        <v>0</v>
      </c>
      <c r="AV43" s="14">
        <v>0</v>
      </c>
      <c r="AW43" s="14">
        <v>0</v>
      </c>
      <c r="AX43" s="14">
        <v>0</v>
      </c>
      <c r="AY43" s="14" t="s">
        <v>87</v>
      </c>
      <c r="AZ43" s="14">
        <v>0</v>
      </c>
      <c r="BA43" s="14">
        <v>0</v>
      </c>
      <c r="BB43" s="14">
        <v>0</v>
      </c>
      <c r="BC43" s="14">
        <v>0</v>
      </c>
      <c r="BD43" s="14" t="s">
        <v>90</v>
      </c>
      <c r="BE43" s="14">
        <v>0</v>
      </c>
      <c r="BF43" s="14">
        <v>0</v>
      </c>
      <c r="BG43" s="14">
        <v>0</v>
      </c>
      <c r="BH43" s="14">
        <v>0</v>
      </c>
      <c r="BI43" s="13"/>
    </row>
    <row r="44" spans="2:62" ht="9" customHeight="1">
      <c r="B44" s="70">
        <v>1</v>
      </c>
      <c r="C44" s="26"/>
      <c r="D44" s="26"/>
      <c r="E44" s="31"/>
      <c r="F44" s="32"/>
      <c r="I44" s="33"/>
      <c r="J44" s="18"/>
      <c r="L44" s="70">
        <v>1</v>
      </c>
      <c r="M44" s="26"/>
      <c r="N44" s="26"/>
      <c r="O44" s="53"/>
      <c r="P44" s="32"/>
      <c r="S44" s="54"/>
      <c r="V44" s="30"/>
      <c r="W44" s="26"/>
      <c r="X44" s="26"/>
      <c r="Y44" s="31"/>
      <c r="Z44" s="32"/>
      <c r="AC44" s="54"/>
      <c r="AF44" s="30"/>
      <c r="AG44" s="26"/>
      <c r="AH44" s="26"/>
      <c r="AI44" s="31"/>
      <c r="AJ44" s="32"/>
      <c r="AM44" s="54"/>
      <c r="AP44" s="14">
        <v>0</v>
      </c>
      <c r="AQ44" s="14">
        <v>0</v>
      </c>
      <c r="AR44" s="14">
        <v>0</v>
      </c>
      <c r="AS44" s="14">
        <v>0</v>
      </c>
      <c r="AT44" s="14" t="s">
        <v>90</v>
      </c>
      <c r="AU44" s="14">
        <v>0</v>
      </c>
      <c r="AV44" s="14">
        <v>0</v>
      </c>
      <c r="AW44" s="14">
        <v>0</v>
      </c>
      <c r="AX44" s="14">
        <v>0</v>
      </c>
      <c r="AZ44" s="14">
        <v>0</v>
      </c>
      <c r="BA44" s="14">
        <v>0</v>
      </c>
      <c r="BB44" s="14">
        <v>0</v>
      </c>
      <c r="BC44" s="14">
        <v>0</v>
      </c>
      <c r="BD44" s="14" t="s">
        <v>90</v>
      </c>
      <c r="BE44" s="14">
        <v>0</v>
      </c>
      <c r="BF44" s="14">
        <v>0</v>
      </c>
      <c r="BG44" s="14">
        <v>0</v>
      </c>
      <c r="BH44" s="14">
        <v>0</v>
      </c>
      <c r="BJ44" s="14">
        <f>+B44+F44+L44+P44+V44+Z44+AF44+AJ44</f>
        <v>2</v>
      </c>
    </row>
    <row r="45" spans="2:62" ht="9" customHeight="1">
      <c r="B45" s="30" t="s">
        <v>127</v>
      </c>
      <c r="C45" s="27" t="s">
        <v>109</v>
      </c>
      <c r="D45" s="26"/>
      <c r="E45" s="31"/>
      <c r="F45" s="32" t="s">
        <v>1</v>
      </c>
      <c r="I45" s="33"/>
      <c r="J45" s="18"/>
      <c r="L45" s="30" t="s">
        <v>127</v>
      </c>
      <c r="M45" s="27" t="s">
        <v>96</v>
      </c>
      <c r="N45" s="26"/>
      <c r="O45" s="53"/>
      <c r="P45" s="32" t="s">
        <v>1</v>
      </c>
      <c r="Q45" s="14" t="s">
        <v>27</v>
      </c>
      <c r="S45" s="54"/>
      <c r="V45" s="30" t="s">
        <v>1</v>
      </c>
      <c r="W45" s="26"/>
      <c r="X45" s="26"/>
      <c r="Y45" s="31"/>
      <c r="Z45" s="32" t="s">
        <v>1</v>
      </c>
      <c r="AC45" s="54"/>
      <c r="AF45" s="30" t="s">
        <v>1</v>
      </c>
      <c r="AG45" s="26"/>
      <c r="AH45" s="26"/>
      <c r="AI45" s="31"/>
      <c r="AJ45" s="32" t="s">
        <v>1</v>
      </c>
      <c r="AM45" s="54"/>
      <c r="AP45" s="14">
        <f>IF(C45=0,"--",1)</f>
        <v>1</v>
      </c>
      <c r="AQ45" s="14" t="str">
        <f>IF(G45=0,"--",1)</f>
        <v>--</v>
      </c>
      <c r="AR45" s="14">
        <f>IF(M45=0,"--",1)</f>
        <v>1</v>
      </c>
      <c r="AS45" s="14">
        <f>IF(Q45=0,"--",1)</f>
        <v>1</v>
      </c>
      <c r="AT45" s="14" t="s">
        <v>90</v>
      </c>
      <c r="AU45" s="14">
        <v>0</v>
      </c>
      <c r="AV45" s="14">
        <v>0</v>
      </c>
      <c r="AW45" s="14">
        <v>0</v>
      </c>
      <c r="AX45" s="14">
        <v>0</v>
      </c>
      <c r="AY45" s="14" t="s">
        <v>1</v>
      </c>
      <c r="AZ45" s="14" t="str">
        <f>IF(W45=0,"--",1)</f>
        <v>--</v>
      </c>
      <c r="BA45" s="14" t="str">
        <f>IF(AA45=0,"--",1)</f>
        <v>--</v>
      </c>
      <c r="BB45" s="14" t="str">
        <f>IF(AG45=0,"--",1)</f>
        <v>--</v>
      </c>
      <c r="BC45" s="14" t="str">
        <f>IF(AK45=0,"--",1)</f>
        <v>--</v>
      </c>
      <c r="BD45" s="14" t="s">
        <v>90</v>
      </c>
      <c r="BE45" s="14">
        <v>0</v>
      </c>
      <c r="BF45" s="14">
        <v>0</v>
      </c>
      <c r="BG45" s="14">
        <v>0</v>
      </c>
      <c r="BH45" s="14">
        <v>0</v>
      </c>
    </row>
    <row r="46" spans="2:62" ht="9" customHeight="1">
      <c r="B46" s="30"/>
      <c r="C46" s="26"/>
      <c r="D46" s="26"/>
      <c r="E46" s="31"/>
      <c r="F46" s="32"/>
      <c r="I46" s="33"/>
      <c r="J46" s="18"/>
      <c r="L46" s="30"/>
      <c r="M46" s="26"/>
      <c r="N46" s="26"/>
      <c r="O46" s="53"/>
      <c r="P46" s="32"/>
      <c r="S46" s="54"/>
      <c r="V46" s="30"/>
      <c r="W46" s="26"/>
      <c r="X46" s="26"/>
      <c r="Y46" s="31"/>
      <c r="Z46" s="32"/>
      <c r="AC46" s="54"/>
      <c r="AF46" s="30"/>
      <c r="AG46" s="26"/>
      <c r="AH46" s="26"/>
      <c r="AI46" s="31"/>
      <c r="AJ46" s="32"/>
      <c r="AM46" s="54"/>
      <c r="AP46" s="14">
        <v>0</v>
      </c>
      <c r="AQ46" s="14">
        <v>0</v>
      </c>
      <c r="AR46" s="14">
        <v>0</v>
      </c>
      <c r="AS46" s="14">
        <v>0</v>
      </c>
      <c r="AT46" s="14" t="s">
        <v>90</v>
      </c>
      <c r="AU46" s="14">
        <v>0</v>
      </c>
      <c r="AV46" s="14">
        <v>0</v>
      </c>
      <c r="AW46" s="14">
        <v>0</v>
      </c>
      <c r="AX46" s="14">
        <v>0</v>
      </c>
      <c r="AZ46" s="14">
        <v>0</v>
      </c>
      <c r="BA46" s="14">
        <v>0</v>
      </c>
      <c r="BB46" s="14">
        <v>0</v>
      </c>
      <c r="BC46" s="14">
        <v>0</v>
      </c>
      <c r="BD46" s="14" t="s">
        <v>90</v>
      </c>
      <c r="BE46" s="14">
        <v>0</v>
      </c>
      <c r="BF46" s="14">
        <v>0</v>
      </c>
      <c r="BG46" s="14">
        <v>0</v>
      </c>
      <c r="BH46" s="14">
        <v>0</v>
      </c>
    </row>
    <row r="47" spans="2:62" ht="9" customHeight="1">
      <c r="B47" s="35" t="s">
        <v>17</v>
      </c>
      <c r="C47" s="36" t="s">
        <v>138</v>
      </c>
      <c r="D47" s="36"/>
      <c r="E47" s="37"/>
      <c r="F47" s="38" t="s">
        <v>17</v>
      </c>
      <c r="G47" s="39"/>
      <c r="H47" s="39"/>
      <c r="I47" s="40"/>
      <c r="J47" s="18"/>
      <c r="L47" s="35" t="s">
        <v>17</v>
      </c>
      <c r="M47" s="36" t="s">
        <v>116</v>
      </c>
      <c r="N47" s="36"/>
      <c r="O47" s="55"/>
      <c r="P47" s="38" t="s">
        <v>17</v>
      </c>
      <c r="Q47" s="39" t="s">
        <v>28</v>
      </c>
      <c r="R47" s="39"/>
      <c r="S47" s="56"/>
      <c r="V47" s="35" t="s">
        <v>17</v>
      </c>
      <c r="W47" s="36"/>
      <c r="X47" s="36"/>
      <c r="Y47" s="37"/>
      <c r="Z47" s="38" t="s">
        <v>17</v>
      </c>
      <c r="AA47" s="39"/>
      <c r="AB47" s="39"/>
      <c r="AC47" s="56"/>
      <c r="AF47" s="35" t="s">
        <v>17</v>
      </c>
      <c r="AG47" s="36"/>
      <c r="AH47" s="36"/>
      <c r="AI47" s="37"/>
      <c r="AJ47" s="38" t="s">
        <v>17</v>
      </c>
      <c r="AK47" s="39"/>
      <c r="AL47" s="39"/>
      <c r="AM47" s="56"/>
      <c r="AP47" s="14">
        <v>0</v>
      </c>
      <c r="AQ47" s="14">
        <v>0</v>
      </c>
      <c r="AR47" s="14">
        <v>0</v>
      </c>
      <c r="AS47" s="14">
        <v>0</v>
      </c>
      <c r="AT47" s="14" t="s">
        <v>90</v>
      </c>
      <c r="AU47" s="14">
        <f>IF(C47=0,"--",1)</f>
        <v>1</v>
      </c>
      <c r="AV47" s="14" t="str">
        <f>IF(G47=0,"--",1)</f>
        <v>--</v>
      </c>
      <c r="AW47" s="14">
        <f>IF(M47=0,"--",1)</f>
        <v>1</v>
      </c>
      <c r="AX47" s="14">
        <f>IF(Q47=0,"--",1)</f>
        <v>1</v>
      </c>
      <c r="AY47" s="14" t="s">
        <v>88</v>
      </c>
      <c r="AZ47" s="14">
        <v>0</v>
      </c>
      <c r="BA47" s="14">
        <v>0</v>
      </c>
      <c r="BB47" s="14">
        <v>0</v>
      </c>
      <c r="BC47" s="14">
        <v>0</v>
      </c>
      <c r="BD47" s="14" t="s">
        <v>90</v>
      </c>
      <c r="BE47" s="14" t="str">
        <f>IF(W47=0,"--",1)</f>
        <v>--</v>
      </c>
      <c r="BF47" s="14" t="str">
        <f>IF(AA47=0,"--",1)</f>
        <v>--</v>
      </c>
      <c r="BG47" s="14" t="str">
        <f>IF(AG47=0,"-- ",1)</f>
        <v xml:space="preserve">-- </v>
      </c>
      <c r="BH47" s="14" t="str">
        <f>IF(AK47=0,"--",1)</f>
        <v>--</v>
      </c>
    </row>
    <row r="48" spans="2:62" ht="9" customHeight="1">
      <c r="B48" s="44" t="s">
        <v>0</v>
      </c>
      <c r="C48" s="45"/>
      <c r="D48" s="46">
        <v>2078</v>
      </c>
      <c r="E48" s="47" t="s">
        <v>15</v>
      </c>
      <c r="F48" s="48" t="s">
        <v>0</v>
      </c>
      <c r="G48" s="49"/>
      <c r="H48" s="46">
        <v>2078</v>
      </c>
      <c r="I48" s="33" t="s">
        <v>94</v>
      </c>
      <c r="J48" s="18"/>
      <c r="L48" s="44" t="s">
        <v>0</v>
      </c>
      <c r="M48" s="45"/>
      <c r="N48" s="46">
        <v>2067</v>
      </c>
      <c r="O48" s="58" t="s">
        <v>15</v>
      </c>
      <c r="P48" s="48" t="s">
        <v>0</v>
      </c>
      <c r="Q48" s="49"/>
      <c r="R48" s="46">
        <v>2067</v>
      </c>
      <c r="S48" s="59" t="s">
        <v>94</v>
      </c>
      <c r="T48" s="13"/>
      <c r="V48" s="44" t="s">
        <v>0</v>
      </c>
      <c r="W48" s="45"/>
      <c r="X48" s="46">
        <v>2057</v>
      </c>
      <c r="Y48" s="47" t="s">
        <v>15</v>
      </c>
      <c r="Z48" s="48" t="s">
        <v>0</v>
      </c>
      <c r="AA48" s="49"/>
      <c r="AB48" s="46">
        <v>2057</v>
      </c>
      <c r="AC48" s="59" t="s">
        <v>94</v>
      </c>
      <c r="AD48" s="13"/>
      <c r="AF48" s="44" t="s">
        <v>0</v>
      </c>
      <c r="AG48" s="45"/>
      <c r="AH48" s="46">
        <v>2047</v>
      </c>
      <c r="AI48" s="47" t="s">
        <v>15</v>
      </c>
      <c r="AJ48" s="48" t="s">
        <v>0</v>
      </c>
      <c r="AK48" s="49"/>
      <c r="AL48" s="46">
        <v>2047</v>
      </c>
      <c r="AM48" s="59" t="s">
        <v>94</v>
      </c>
      <c r="AN48" s="13"/>
      <c r="AP48" s="14">
        <f t="shared" ref="AP48:BH48" si="35">+AP43</f>
        <v>0</v>
      </c>
      <c r="AQ48" s="14">
        <f t="shared" si="35"/>
        <v>0</v>
      </c>
      <c r="AR48" s="14">
        <f t="shared" si="35"/>
        <v>0</v>
      </c>
      <c r="AS48" s="14">
        <f t="shared" si="35"/>
        <v>0</v>
      </c>
      <c r="AT48" s="14" t="str">
        <f t="shared" si="35"/>
        <v xml:space="preserve"> :</v>
      </c>
      <c r="AU48" s="14">
        <f t="shared" si="35"/>
        <v>0</v>
      </c>
      <c r="AV48" s="14">
        <f t="shared" si="35"/>
        <v>0</v>
      </c>
      <c r="AW48" s="14">
        <f t="shared" si="35"/>
        <v>0</v>
      </c>
      <c r="AX48" s="14">
        <f t="shared" si="35"/>
        <v>0</v>
      </c>
      <c r="AY48" s="14" t="str">
        <f t="shared" si="35"/>
        <v>Lot #</v>
      </c>
      <c r="AZ48" s="14">
        <f t="shared" si="35"/>
        <v>0</v>
      </c>
      <c r="BA48" s="14">
        <f t="shared" si="35"/>
        <v>0</v>
      </c>
      <c r="BB48" s="14">
        <f t="shared" si="35"/>
        <v>0</v>
      </c>
      <c r="BC48" s="14">
        <f t="shared" si="35"/>
        <v>0</v>
      </c>
      <c r="BD48" s="14" t="str">
        <f t="shared" si="35"/>
        <v xml:space="preserve"> :</v>
      </c>
      <c r="BE48" s="14">
        <f t="shared" si="35"/>
        <v>0</v>
      </c>
      <c r="BF48" s="14">
        <f t="shared" si="35"/>
        <v>0</v>
      </c>
      <c r="BG48" s="14">
        <f t="shared" si="35"/>
        <v>0</v>
      </c>
      <c r="BH48" s="14">
        <f t="shared" si="35"/>
        <v>0</v>
      </c>
    </row>
    <row r="49" spans="2:62" ht="9" customHeight="1">
      <c r="B49" s="30"/>
      <c r="C49" s="26"/>
      <c r="D49" s="26"/>
      <c r="E49" s="31"/>
      <c r="F49" s="32"/>
      <c r="G49" s="52"/>
      <c r="H49" s="26"/>
      <c r="I49" s="33"/>
      <c r="J49" s="18"/>
      <c r="L49" s="30"/>
      <c r="M49" s="26"/>
      <c r="N49" s="26"/>
      <c r="O49" s="53"/>
      <c r="P49" s="32"/>
      <c r="Q49" s="52"/>
      <c r="S49" s="54"/>
      <c r="V49" s="30"/>
      <c r="W49" s="26"/>
      <c r="X49" s="26"/>
      <c r="Y49" s="31"/>
      <c r="Z49" s="32"/>
      <c r="AA49" s="52"/>
      <c r="AC49" s="54"/>
      <c r="AF49" s="30"/>
      <c r="AG49" s="26"/>
      <c r="AH49" s="26"/>
      <c r="AI49" s="31"/>
      <c r="AJ49" s="32"/>
      <c r="AK49" s="52"/>
      <c r="AM49" s="54"/>
      <c r="AP49" s="14">
        <f t="shared" ref="AP49:BH49" si="36">+AP44</f>
        <v>0</v>
      </c>
      <c r="AQ49" s="14">
        <f t="shared" si="36"/>
        <v>0</v>
      </c>
      <c r="AR49" s="14">
        <f t="shared" si="36"/>
        <v>0</v>
      </c>
      <c r="AS49" s="14">
        <f t="shared" si="36"/>
        <v>0</v>
      </c>
      <c r="AT49" s="14" t="str">
        <f t="shared" si="36"/>
        <v xml:space="preserve"> :</v>
      </c>
      <c r="AU49" s="14">
        <f t="shared" si="36"/>
        <v>0</v>
      </c>
      <c r="AV49" s="14">
        <f t="shared" si="36"/>
        <v>0</v>
      </c>
      <c r="AW49" s="14">
        <f t="shared" si="36"/>
        <v>0</v>
      </c>
      <c r="AX49" s="14">
        <f t="shared" si="36"/>
        <v>0</v>
      </c>
      <c r="AZ49" s="14">
        <f t="shared" si="36"/>
        <v>0</v>
      </c>
      <c r="BA49" s="14">
        <f t="shared" si="36"/>
        <v>0</v>
      </c>
      <c r="BB49" s="14">
        <f t="shared" si="36"/>
        <v>0</v>
      </c>
      <c r="BC49" s="14">
        <f t="shared" si="36"/>
        <v>0</v>
      </c>
      <c r="BD49" s="14" t="str">
        <f t="shared" si="36"/>
        <v xml:space="preserve"> :</v>
      </c>
      <c r="BE49" s="14">
        <f t="shared" si="36"/>
        <v>0</v>
      </c>
      <c r="BF49" s="14">
        <f t="shared" si="36"/>
        <v>0</v>
      </c>
      <c r="BG49" s="14">
        <f t="shared" si="36"/>
        <v>0</v>
      </c>
      <c r="BH49" s="14">
        <f t="shared" si="36"/>
        <v>0</v>
      </c>
      <c r="BJ49" s="14">
        <f>+B49+F49+L49+P49+V49+Z49+AF49+AJ49</f>
        <v>0</v>
      </c>
    </row>
    <row r="50" spans="2:62" ht="9" customHeight="1">
      <c r="B50" s="30" t="s">
        <v>1</v>
      </c>
      <c r="C50" s="26"/>
      <c r="D50" s="26"/>
      <c r="E50" s="31"/>
      <c r="F50" s="32" t="s">
        <v>1</v>
      </c>
      <c r="H50" s="26"/>
      <c r="I50" s="33"/>
      <c r="J50" s="18"/>
      <c r="L50" s="30" t="s">
        <v>1</v>
      </c>
      <c r="M50" s="26" t="s">
        <v>96</v>
      </c>
      <c r="N50" s="26"/>
      <c r="O50" s="53"/>
      <c r="P50" s="32" t="s">
        <v>1</v>
      </c>
      <c r="Q50" s="52" t="s">
        <v>29</v>
      </c>
      <c r="S50" s="54"/>
      <c r="V50" s="30" t="s">
        <v>1</v>
      </c>
      <c r="W50" s="26"/>
      <c r="X50" s="26"/>
      <c r="Y50" s="31"/>
      <c r="Z50" s="32" t="s">
        <v>1</v>
      </c>
      <c r="AC50" s="54"/>
      <c r="AF50" s="30" t="s">
        <v>1</v>
      </c>
      <c r="AG50" s="26"/>
      <c r="AH50" s="26"/>
      <c r="AI50" s="31"/>
      <c r="AJ50" s="32" t="s">
        <v>1</v>
      </c>
      <c r="AM50" s="54"/>
      <c r="AP50" s="14" t="str">
        <f>IF(C50=0,"--",1)</f>
        <v>--</v>
      </c>
      <c r="AQ50" s="14" t="str">
        <f>IF(G50=0,"--",1)</f>
        <v>--</v>
      </c>
      <c r="AR50" s="14">
        <f>IF(M50=0,"--",1)</f>
        <v>1</v>
      </c>
      <c r="AS50" s="14">
        <f>IF(Q50=0,"--",1)</f>
        <v>1</v>
      </c>
      <c r="AT50" s="14" t="str">
        <f t="shared" ref="AT50:BH50" si="37">+AT45</f>
        <v xml:space="preserve"> :</v>
      </c>
      <c r="AU50" s="14">
        <f t="shared" si="37"/>
        <v>0</v>
      </c>
      <c r="AV50" s="14">
        <f t="shared" si="37"/>
        <v>0</v>
      </c>
      <c r="AW50" s="14">
        <f t="shared" si="37"/>
        <v>0</v>
      </c>
      <c r="AX50" s="14">
        <f t="shared" si="37"/>
        <v>0</v>
      </c>
      <c r="AY50" s="14" t="str">
        <f t="shared" si="37"/>
        <v>Owner</v>
      </c>
      <c r="AZ50" s="14" t="str">
        <f>IF(W50=0,"--",1)</f>
        <v>--</v>
      </c>
      <c r="BA50" s="14" t="str">
        <f>IF(AA50=0,"--",1)</f>
        <v>--</v>
      </c>
      <c r="BB50" s="14" t="str">
        <f>IF(AG50=0,"--",1)</f>
        <v>--</v>
      </c>
      <c r="BC50" s="14" t="str">
        <f>IF(AK50=0,"--",1)</f>
        <v>--</v>
      </c>
      <c r="BD50" s="14" t="str">
        <f t="shared" si="37"/>
        <v xml:space="preserve"> :</v>
      </c>
      <c r="BE50" s="14">
        <f t="shared" si="37"/>
        <v>0</v>
      </c>
      <c r="BF50" s="14">
        <f t="shared" si="37"/>
        <v>0</v>
      </c>
      <c r="BG50" s="14">
        <f t="shared" si="37"/>
        <v>0</v>
      </c>
      <c r="BH50" s="14">
        <f t="shared" si="37"/>
        <v>0</v>
      </c>
    </row>
    <row r="51" spans="2:62" ht="9" customHeight="1">
      <c r="B51" s="30"/>
      <c r="C51" s="26"/>
      <c r="D51" s="26"/>
      <c r="E51" s="31"/>
      <c r="F51" s="32"/>
      <c r="H51" s="26"/>
      <c r="I51" s="33"/>
      <c r="J51" s="18"/>
      <c r="L51" s="30"/>
      <c r="M51" s="26"/>
      <c r="N51" s="26"/>
      <c r="O51" s="53"/>
      <c r="P51" s="32"/>
      <c r="S51" s="54"/>
      <c r="V51" s="30"/>
      <c r="W51" s="26"/>
      <c r="X51" s="26"/>
      <c r="Y51" s="31"/>
      <c r="Z51" s="32"/>
      <c r="AC51" s="54"/>
      <c r="AF51" s="30"/>
      <c r="AG51" s="26"/>
      <c r="AH51" s="26"/>
      <c r="AI51" s="31"/>
      <c r="AJ51" s="32"/>
      <c r="AM51" s="54"/>
      <c r="AP51" s="14">
        <f t="shared" ref="AP51:BH51" si="38">+AP46</f>
        <v>0</v>
      </c>
      <c r="AQ51" s="14">
        <f t="shared" si="38"/>
        <v>0</v>
      </c>
      <c r="AR51" s="14">
        <f t="shared" si="38"/>
        <v>0</v>
      </c>
      <c r="AS51" s="14">
        <f t="shared" si="38"/>
        <v>0</v>
      </c>
      <c r="AT51" s="14" t="str">
        <f t="shared" si="38"/>
        <v xml:space="preserve"> :</v>
      </c>
      <c r="AU51" s="14">
        <f t="shared" si="38"/>
        <v>0</v>
      </c>
      <c r="AV51" s="14">
        <f t="shared" si="38"/>
        <v>0</v>
      </c>
      <c r="AW51" s="14">
        <f t="shared" si="38"/>
        <v>0</v>
      </c>
      <c r="AX51" s="14">
        <f t="shared" si="38"/>
        <v>0</v>
      </c>
      <c r="AZ51" s="14">
        <f t="shared" si="38"/>
        <v>0</v>
      </c>
      <c r="BA51" s="14">
        <f t="shared" si="38"/>
        <v>0</v>
      </c>
      <c r="BB51" s="14">
        <f t="shared" si="38"/>
        <v>0</v>
      </c>
      <c r="BC51" s="14">
        <f t="shared" si="38"/>
        <v>0</v>
      </c>
      <c r="BD51" s="14" t="str">
        <f t="shared" si="38"/>
        <v xml:space="preserve"> :</v>
      </c>
      <c r="BE51" s="14">
        <f t="shared" si="38"/>
        <v>0</v>
      </c>
      <c r="BF51" s="14">
        <f t="shared" si="38"/>
        <v>0</v>
      </c>
      <c r="BG51" s="14">
        <f t="shared" si="38"/>
        <v>0</v>
      </c>
      <c r="BH51" s="14">
        <f t="shared" si="38"/>
        <v>0</v>
      </c>
    </row>
    <row r="52" spans="2:62" ht="9" customHeight="1">
      <c r="B52" s="35" t="s">
        <v>17</v>
      </c>
      <c r="C52" s="36"/>
      <c r="D52" s="36"/>
      <c r="E52" s="37"/>
      <c r="F52" s="38" t="s">
        <v>17</v>
      </c>
      <c r="G52" s="39"/>
      <c r="H52" s="36"/>
      <c r="I52" s="40"/>
      <c r="J52" s="18"/>
      <c r="L52" s="35" t="s">
        <v>17</v>
      </c>
      <c r="M52" s="36"/>
      <c r="N52" s="36"/>
      <c r="O52" s="55"/>
      <c r="P52" s="38" t="s">
        <v>17</v>
      </c>
      <c r="Q52" s="39"/>
      <c r="R52" s="39"/>
      <c r="S52" s="56"/>
      <c r="V52" s="35" t="s">
        <v>17</v>
      </c>
      <c r="W52" s="36"/>
      <c r="X52" s="36"/>
      <c r="Y52" s="37"/>
      <c r="Z52" s="38" t="s">
        <v>17</v>
      </c>
      <c r="AA52" s="39"/>
      <c r="AB52" s="39"/>
      <c r="AC52" s="56"/>
      <c r="AF52" s="35" t="s">
        <v>17</v>
      </c>
      <c r="AG52" s="36"/>
      <c r="AH52" s="36"/>
      <c r="AI52" s="37"/>
      <c r="AJ52" s="38" t="s">
        <v>17</v>
      </c>
      <c r="AK52" s="39"/>
      <c r="AL52" s="39"/>
      <c r="AM52" s="56"/>
      <c r="AP52" s="14">
        <f t="shared" ref="AP52:BD52" si="39">+AP47</f>
        <v>0</v>
      </c>
      <c r="AQ52" s="14">
        <f t="shared" si="39"/>
        <v>0</v>
      </c>
      <c r="AR52" s="14">
        <f t="shared" si="39"/>
        <v>0</v>
      </c>
      <c r="AS52" s="14">
        <f t="shared" si="39"/>
        <v>0</v>
      </c>
      <c r="AT52" s="14" t="str">
        <f t="shared" si="39"/>
        <v xml:space="preserve"> :</v>
      </c>
      <c r="AU52" s="14" t="str">
        <f>IF(C52=0,"--",1)</f>
        <v>--</v>
      </c>
      <c r="AV52" s="14" t="str">
        <f>IF(G52=0,"--",1)</f>
        <v>--</v>
      </c>
      <c r="AW52" s="14" t="str">
        <f>IF(M52=0,"--",1)</f>
        <v>--</v>
      </c>
      <c r="AX52" s="14" t="str">
        <f>IF(Q52=0,"--",1)</f>
        <v>--</v>
      </c>
      <c r="AY52" s="14" t="str">
        <f t="shared" si="39"/>
        <v>Commited</v>
      </c>
      <c r="AZ52" s="14">
        <f t="shared" si="39"/>
        <v>0</v>
      </c>
      <c r="BA52" s="14">
        <f t="shared" si="39"/>
        <v>0</v>
      </c>
      <c r="BB52" s="14">
        <f t="shared" si="39"/>
        <v>0</v>
      </c>
      <c r="BC52" s="14">
        <f t="shared" si="39"/>
        <v>0</v>
      </c>
      <c r="BD52" s="14" t="str">
        <f t="shared" si="39"/>
        <v xml:space="preserve"> :</v>
      </c>
      <c r="BE52" s="14" t="str">
        <f>IF(W52=0,"--",1)</f>
        <v>--</v>
      </c>
      <c r="BF52" s="14" t="str">
        <f>IF(AA52=0,"--",1)</f>
        <v>--</v>
      </c>
      <c r="BG52" s="14" t="str">
        <f>IF(AG52=0,"-- ",1)</f>
        <v xml:space="preserve">-- </v>
      </c>
      <c r="BH52" s="14" t="str">
        <f>IF(AK52=0,"--",1)</f>
        <v>--</v>
      </c>
    </row>
    <row r="53" spans="2:62" ht="9" customHeight="1">
      <c r="B53" s="44" t="s">
        <v>0</v>
      </c>
      <c r="C53" s="45"/>
      <c r="D53" s="46">
        <v>2078</v>
      </c>
      <c r="E53" s="47" t="s">
        <v>14</v>
      </c>
      <c r="F53" s="48" t="s">
        <v>0</v>
      </c>
      <c r="G53" s="57"/>
      <c r="H53" s="46">
        <v>2078</v>
      </c>
      <c r="I53" s="33" t="s">
        <v>3</v>
      </c>
      <c r="J53" s="18"/>
      <c r="L53" s="44" t="s">
        <v>0</v>
      </c>
      <c r="M53" s="45"/>
      <c r="N53" s="46">
        <v>2067</v>
      </c>
      <c r="O53" s="58" t="s">
        <v>14</v>
      </c>
      <c r="P53" s="48" t="s">
        <v>0</v>
      </c>
      <c r="Q53" s="57"/>
      <c r="R53" s="46">
        <v>2067</v>
      </c>
      <c r="S53" s="59" t="s">
        <v>3</v>
      </c>
      <c r="T53" s="13"/>
      <c r="V53" s="44" t="s">
        <v>0</v>
      </c>
      <c r="W53" s="45"/>
      <c r="X53" s="46">
        <v>2057</v>
      </c>
      <c r="Y53" s="47" t="s">
        <v>14</v>
      </c>
      <c r="Z53" s="48" t="s">
        <v>0</v>
      </c>
      <c r="AA53" s="57"/>
      <c r="AB53" s="46">
        <v>2057</v>
      </c>
      <c r="AC53" s="59" t="s">
        <v>3</v>
      </c>
      <c r="AD53" s="13"/>
      <c r="AF53" s="44" t="s">
        <v>0</v>
      </c>
      <c r="AG53" s="45"/>
      <c r="AH53" s="46">
        <v>2047</v>
      </c>
      <c r="AI53" s="47" t="s">
        <v>14</v>
      </c>
      <c r="AJ53" s="48" t="s">
        <v>0</v>
      </c>
      <c r="AK53" s="57"/>
      <c r="AL53" s="46">
        <v>2047</v>
      </c>
      <c r="AM53" s="59" t="s">
        <v>3</v>
      </c>
      <c r="AN53" s="13"/>
      <c r="AP53" s="14">
        <f t="shared" ref="AP53:BH53" si="40">+AP48</f>
        <v>0</v>
      </c>
      <c r="AQ53" s="14">
        <f t="shared" si="40"/>
        <v>0</v>
      </c>
      <c r="AR53" s="14">
        <f t="shared" si="40"/>
        <v>0</v>
      </c>
      <c r="AS53" s="14">
        <f t="shared" si="40"/>
        <v>0</v>
      </c>
      <c r="AT53" s="14" t="str">
        <f t="shared" si="40"/>
        <v xml:space="preserve"> :</v>
      </c>
      <c r="AU53" s="14">
        <f t="shared" si="40"/>
        <v>0</v>
      </c>
      <c r="AV53" s="14">
        <f t="shared" si="40"/>
        <v>0</v>
      </c>
      <c r="AW53" s="14">
        <f t="shared" si="40"/>
        <v>0</v>
      </c>
      <c r="AX53" s="14">
        <f t="shared" si="40"/>
        <v>0</v>
      </c>
      <c r="AY53" s="14" t="str">
        <f t="shared" si="40"/>
        <v>Lot #</v>
      </c>
      <c r="AZ53" s="14">
        <f t="shared" si="40"/>
        <v>0</v>
      </c>
      <c r="BA53" s="14">
        <f t="shared" si="40"/>
        <v>0</v>
      </c>
      <c r="BB53" s="14">
        <f t="shared" si="40"/>
        <v>0</v>
      </c>
      <c r="BC53" s="14">
        <f t="shared" si="40"/>
        <v>0</v>
      </c>
      <c r="BD53" s="14" t="str">
        <f t="shared" si="40"/>
        <v xml:space="preserve"> :</v>
      </c>
      <c r="BE53" s="14">
        <f t="shared" si="40"/>
        <v>0</v>
      </c>
      <c r="BF53" s="14">
        <f t="shared" si="40"/>
        <v>0</v>
      </c>
      <c r="BG53" s="14">
        <f t="shared" si="40"/>
        <v>0</v>
      </c>
      <c r="BH53" s="14">
        <f t="shared" si="40"/>
        <v>0</v>
      </c>
    </row>
    <row r="54" spans="2:62" ht="9" customHeight="1">
      <c r="B54" s="30"/>
      <c r="C54" s="26"/>
      <c r="D54" s="26"/>
      <c r="E54" s="31"/>
      <c r="F54" s="32"/>
      <c r="H54" s="26"/>
      <c r="I54" s="33"/>
      <c r="J54" s="18"/>
      <c r="L54" s="30"/>
      <c r="M54" s="26"/>
      <c r="N54" s="26"/>
      <c r="O54" s="53"/>
      <c r="P54" s="32"/>
      <c r="S54" s="54"/>
      <c r="V54" s="30"/>
      <c r="W54" s="26"/>
      <c r="X54" s="26"/>
      <c r="Y54" s="31"/>
      <c r="Z54" s="32"/>
      <c r="AC54" s="54"/>
      <c r="AF54" s="30"/>
      <c r="AG54" s="26"/>
      <c r="AH54" s="26"/>
      <c r="AI54" s="31"/>
      <c r="AJ54" s="32"/>
      <c r="AM54" s="54"/>
      <c r="AP54" s="14">
        <f t="shared" ref="AP54:BH54" si="41">+AP49</f>
        <v>0</v>
      </c>
      <c r="AQ54" s="14">
        <f t="shared" si="41"/>
        <v>0</v>
      </c>
      <c r="AR54" s="14">
        <f t="shared" si="41"/>
        <v>0</v>
      </c>
      <c r="AS54" s="14">
        <f t="shared" si="41"/>
        <v>0</v>
      </c>
      <c r="AT54" s="14" t="str">
        <f t="shared" si="41"/>
        <v xml:space="preserve"> :</v>
      </c>
      <c r="AU54" s="14">
        <f t="shared" si="41"/>
        <v>0</v>
      </c>
      <c r="AV54" s="14">
        <f t="shared" si="41"/>
        <v>0</v>
      </c>
      <c r="AW54" s="14">
        <f t="shared" si="41"/>
        <v>0</v>
      </c>
      <c r="AX54" s="14">
        <f t="shared" si="41"/>
        <v>0</v>
      </c>
      <c r="AZ54" s="14">
        <f t="shared" si="41"/>
        <v>0</v>
      </c>
      <c r="BA54" s="14">
        <f t="shared" si="41"/>
        <v>0</v>
      </c>
      <c r="BB54" s="14">
        <f t="shared" si="41"/>
        <v>0</v>
      </c>
      <c r="BC54" s="14">
        <f t="shared" si="41"/>
        <v>0</v>
      </c>
      <c r="BD54" s="14" t="str">
        <f t="shared" si="41"/>
        <v xml:space="preserve"> :</v>
      </c>
      <c r="BE54" s="14">
        <f t="shared" si="41"/>
        <v>0</v>
      </c>
      <c r="BF54" s="14">
        <f t="shared" si="41"/>
        <v>0</v>
      </c>
      <c r="BG54" s="14">
        <f t="shared" si="41"/>
        <v>0</v>
      </c>
      <c r="BH54" s="14">
        <f t="shared" si="41"/>
        <v>0</v>
      </c>
      <c r="BJ54" s="14">
        <f>+B54+F54+L54+P54+V54+Z54+AF54+AJ54</f>
        <v>0</v>
      </c>
    </row>
    <row r="55" spans="2:62" ht="9" customHeight="1">
      <c r="B55" s="30" t="s">
        <v>1</v>
      </c>
      <c r="C55" s="26"/>
      <c r="D55" s="26"/>
      <c r="E55" s="31"/>
      <c r="F55" s="32" t="s">
        <v>1</v>
      </c>
      <c r="H55" s="26"/>
      <c r="I55" s="33"/>
      <c r="J55" s="18"/>
      <c r="L55" s="30" t="s">
        <v>1</v>
      </c>
      <c r="M55" s="26"/>
      <c r="N55" s="26"/>
      <c r="O55" s="53"/>
      <c r="P55" s="32" t="s">
        <v>1</v>
      </c>
      <c r="S55" s="54"/>
      <c r="V55" s="30" t="s">
        <v>1</v>
      </c>
      <c r="W55" s="26"/>
      <c r="X55" s="26"/>
      <c r="Y55" s="31"/>
      <c r="Z55" s="32" t="s">
        <v>1</v>
      </c>
      <c r="AC55" s="54"/>
      <c r="AF55" s="30" t="s">
        <v>1</v>
      </c>
      <c r="AG55" s="26"/>
      <c r="AH55" s="26"/>
      <c r="AI55" s="31"/>
      <c r="AJ55" s="32" t="s">
        <v>1</v>
      </c>
      <c r="AM55" s="54"/>
      <c r="AP55" s="14" t="str">
        <f>IF(C55=0,"--",1)</f>
        <v>--</v>
      </c>
      <c r="AQ55" s="14" t="str">
        <f>IF(G55=0,"--",1)</f>
        <v>--</v>
      </c>
      <c r="AR55" s="14" t="str">
        <f>IF(M55=0,"--",1)</f>
        <v>--</v>
      </c>
      <c r="AS55" s="14" t="str">
        <f>IF(Q55=0,"--",1)</f>
        <v>--</v>
      </c>
      <c r="AT55" s="14" t="str">
        <f t="shared" ref="AT55:BH55" si="42">+AT50</f>
        <v xml:space="preserve"> :</v>
      </c>
      <c r="AU55" s="14">
        <f t="shared" si="42"/>
        <v>0</v>
      </c>
      <c r="AV55" s="14">
        <f t="shared" si="42"/>
        <v>0</v>
      </c>
      <c r="AW55" s="14">
        <f t="shared" si="42"/>
        <v>0</v>
      </c>
      <c r="AX55" s="14">
        <f t="shared" si="42"/>
        <v>0</v>
      </c>
      <c r="AY55" s="14" t="str">
        <f t="shared" si="42"/>
        <v>Owner</v>
      </c>
      <c r="AZ55" s="14" t="str">
        <f>IF(W55=0,"--",1)</f>
        <v>--</v>
      </c>
      <c r="BA55" s="14" t="str">
        <f>IF(AA55=0,"--",1)</f>
        <v>--</v>
      </c>
      <c r="BB55" s="14" t="str">
        <f>IF(AG55=0,"--",1)</f>
        <v>--</v>
      </c>
      <c r="BC55" s="14" t="str">
        <f>IF(AK55=0,"--",1)</f>
        <v>--</v>
      </c>
      <c r="BD55" s="14" t="str">
        <f t="shared" si="42"/>
        <v xml:space="preserve"> :</v>
      </c>
      <c r="BE55" s="14">
        <f t="shared" si="42"/>
        <v>0</v>
      </c>
      <c r="BF55" s="14">
        <f t="shared" si="42"/>
        <v>0</v>
      </c>
      <c r="BG55" s="14">
        <f t="shared" si="42"/>
        <v>0</v>
      </c>
      <c r="BH55" s="14">
        <f t="shared" si="42"/>
        <v>0</v>
      </c>
    </row>
    <row r="56" spans="2:62" ht="9" customHeight="1">
      <c r="B56" s="30"/>
      <c r="C56" s="26"/>
      <c r="D56" s="26"/>
      <c r="E56" s="31"/>
      <c r="F56" s="32"/>
      <c r="H56" s="26"/>
      <c r="I56" s="33"/>
      <c r="J56" s="18"/>
      <c r="L56" s="30"/>
      <c r="M56" s="26"/>
      <c r="N56" s="26"/>
      <c r="O56" s="53"/>
      <c r="P56" s="32"/>
      <c r="S56" s="54"/>
      <c r="V56" s="30"/>
      <c r="W56" s="26"/>
      <c r="X56" s="26"/>
      <c r="Y56" s="31"/>
      <c r="Z56" s="32"/>
      <c r="AC56" s="54"/>
      <c r="AF56" s="30"/>
      <c r="AG56" s="26"/>
      <c r="AH56" s="26"/>
      <c r="AI56" s="31"/>
      <c r="AJ56" s="32"/>
      <c r="AM56" s="54"/>
      <c r="AP56" s="14">
        <f t="shared" ref="AP56:BH56" si="43">+AP51</f>
        <v>0</v>
      </c>
      <c r="AQ56" s="14">
        <f t="shared" si="43"/>
        <v>0</v>
      </c>
      <c r="AR56" s="14">
        <f t="shared" si="43"/>
        <v>0</v>
      </c>
      <c r="AS56" s="14">
        <f t="shared" si="43"/>
        <v>0</v>
      </c>
      <c r="AT56" s="14" t="str">
        <f t="shared" si="43"/>
        <v xml:space="preserve"> :</v>
      </c>
      <c r="AU56" s="14">
        <f t="shared" si="43"/>
        <v>0</v>
      </c>
      <c r="AV56" s="14">
        <f t="shared" si="43"/>
        <v>0</v>
      </c>
      <c r="AW56" s="14">
        <f t="shared" si="43"/>
        <v>0</v>
      </c>
      <c r="AX56" s="14">
        <f t="shared" si="43"/>
        <v>0</v>
      </c>
      <c r="AZ56" s="14">
        <f t="shared" si="43"/>
        <v>0</v>
      </c>
      <c r="BA56" s="14">
        <f t="shared" si="43"/>
        <v>0</v>
      </c>
      <c r="BB56" s="14">
        <f t="shared" si="43"/>
        <v>0</v>
      </c>
      <c r="BC56" s="14">
        <f t="shared" si="43"/>
        <v>0</v>
      </c>
      <c r="BD56" s="14" t="str">
        <f t="shared" si="43"/>
        <v xml:space="preserve"> :</v>
      </c>
      <c r="BE56" s="14">
        <f t="shared" si="43"/>
        <v>0</v>
      </c>
      <c r="BF56" s="14">
        <f t="shared" si="43"/>
        <v>0</v>
      </c>
      <c r="BG56" s="14">
        <f t="shared" si="43"/>
        <v>0</v>
      </c>
      <c r="BH56" s="14">
        <f t="shared" si="43"/>
        <v>0</v>
      </c>
    </row>
    <row r="57" spans="2:62" ht="9" customHeight="1">
      <c r="B57" s="35" t="s">
        <v>17</v>
      </c>
      <c r="C57" s="36"/>
      <c r="D57" s="36"/>
      <c r="E57" s="37"/>
      <c r="F57" s="38" t="s">
        <v>17</v>
      </c>
      <c r="G57" s="39"/>
      <c r="H57" s="36"/>
      <c r="I57" s="40"/>
      <c r="J57" s="18"/>
      <c r="L57" s="35" t="s">
        <v>17</v>
      </c>
      <c r="M57" s="36"/>
      <c r="N57" s="36"/>
      <c r="O57" s="55"/>
      <c r="P57" s="38" t="s">
        <v>17</v>
      </c>
      <c r="Q57" s="39"/>
      <c r="R57" s="39"/>
      <c r="S57" s="56"/>
      <c r="V57" s="35" t="s">
        <v>17</v>
      </c>
      <c r="W57" s="36"/>
      <c r="X57" s="36"/>
      <c r="Y57" s="37"/>
      <c r="Z57" s="38" t="s">
        <v>17</v>
      </c>
      <c r="AA57" s="39"/>
      <c r="AB57" s="39"/>
      <c r="AC57" s="56"/>
      <c r="AF57" s="35" t="s">
        <v>17</v>
      </c>
      <c r="AG57" s="36"/>
      <c r="AH57" s="36"/>
      <c r="AI57" s="37"/>
      <c r="AJ57" s="38" t="s">
        <v>17</v>
      </c>
      <c r="AK57" s="39"/>
      <c r="AL57" s="39"/>
      <c r="AM57" s="56"/>
      <c r="AP57" s="14">
        <f t="shared" ref="AP57:BD57" si="44">+AP52</f>
        <v>0</v>
      </c>
      <c r="AQ57" s="14">
        <f t="shared" si="44"/>
        <v>0</v>
      </c>
      <c r="AR57" s="14">
        <f t="shared" si="44"/>
        <v>0</v>
      </c>
      <c r="AS57" s="14">
        <f t="shared" si="44"/>
        <v>0</v>
      </c>
      <c r="AT57" s="14" t="str">
        <f t="shared" si="44"/>
        <v xml:space="preserve"> :</v>
      </c>
      <c r="AU57" s="14" t="str">
        <f>IF(C57=0,"--",1)</f>
        <v>--</v>
      </c>
      <c r="AV57" s="14" t="str">
        <f>IF(G57=0,"--",1)</f>
        <v>--</v>
      </c>
      <c r="AW57" s="14" t="str">
        <f>IF(M57=0,"--",1)</f>
        <v>--</v>
      </c>
      <c r="AX57" s="14" t="str">
        <f>IF(Q57=0,"--",1)</f>
        <v>--</v>
      </c>
      <c r="AY57" s="14" t="str">
        <f t="shared" si="44"/>
        <v>Commited</v>
      </c>
      <c r="AZ57" s="14">
        <f t="shared" si="44"/>
        <v>0</v>
      </c>
      <c r="BA57" s="14">
        <f t="shared" si="44"/>
        <v>0</v>
      </c>
      <c r="BB57" s="14">
        <f t="shared" si="44"/>
        <v>0</v>
      </c>
      <c r="BC57" s="14">
        <f t="shared" si="44"/>
        <v>0</v>
      </c>
      <c r="BD57" s="14" t="str">
        <f t="shared" si="44"/>
        <v xml:space="preserve"> :</v>
      </c>
      <c r="BE57" s="14" t="str">
        <f>IF(W57=0,"--",1)</f>
        <v>--</v>
      </c>
      <c r="BF57" s="14" t="str">
        <f>IF(AA57=0,"--",1)</f>
        <v>--</v>
      </c>
      <c r="BG57" s="14" t="str">
        <f>IF(AG57=0,"-- ",1)</f>
        <v xml:space="preserve">-- </v>
      </c>
      <c r="BH57" s="14" t="str">
        <f>IF(AK57=0,"--",1)</f>
        <v>--</v>
      </c>
    </row>
    <row r="58" spans="2:62" ht="9" customHeight="1">
      <c r="B58" s="44" t="s">
        <v>0</v>
      </c>
      <c r="C58" s="45"/>
      <c r="D58" s="46">
        <v>2078</v>
      </c>
      <c r="E58" s="47" t="s">
        <v>13</v>
      </c>
      <c r="F58" s="48" t="s">
        <v>0</v>
      </c>
      <c r="G58" s="57"/>
      <c r="H58" s="46">
        <v>2078</v>
      </c>
      <c r="I58" s="33" t="s">
        <v>4</v>
      </c>
      <c r="J58" s="18"/>
      <c r="L58" s="44" t="s">
        <v>0</v>
      </c>
      <c r="M58" s="45"/>
      <c r="N58" s="46">
        <v>2067</v>
      </c>
      <c r="O58" s="58" t="s">
        <v>13</v>
      </c>
      <c r="P58" s="48" t="s">
        <v>0</v>
      </c>
      <c r="Q58" s="57"/>
      <c r="R58" s="46">
        <v>2067</v>
      </c>
      <c r="S58" s="59" t="s">
        <v>4</v>
      </c>
      <c r="T58" s="13"/>
      <c r="V58" s="44" t="s">
        <v>0</v>
      </c>
      <c r="W58" s="45"/>
      <c r="X58" s="46">
        <v>2057</v>
      </c>
      <c r="Y58" s="47" t="s">
        <v>13</v>
      </c>
      <c r="Z58" s="48" t="s">
        <v>0</v>
      </c>
      <c r="AA58" s="57"/>
      <c r="AB58" s="46">
        <v>2057</v>
      </c>
      <c r="AC58" s="59" t="s">
        <v>4</v>
      </c>
      <c r="AD58" s="13"/>
      <c r="AF58" s="44" t="s">
        <v>0</v>
      </c>
      <c r="AG58" s="45"/>
      <c r="AH58" s="46">
        <v>2047</v>
      </c>
      <c r="AI58" s="47" t="s">
        <v>13</v>
      </c>
      <c r="AJ58" s="48" t="s">
        <v>0</v>
      </c>
      <c r="AK58" s="57"/>
      <c r="AL58" s="46">
        <v>2047</v>
      </c>
      <c r="AM58" s="59" t="s">
        <v>4</v>
      </c>
      <c r="AN58" s="13"/>
      <c r="AP58" s="14">
        <f t="shared" ref="AP58:BH58" si="45">+AP53</f>
        <v>0</v>
      </c>
      <c r="AQ58" s="14">
        <f t="shared" si="45"/>
        <v>0</v>
      </c>
      <c r="AR58" s="14">
        <f t="shared" si="45"/>
        <v>0</v>
      </c>
      <c r="AS58" s="14">
        <f t="shared" si="45"/>
        <v>0</v>
      </c>
      <c r="AT58" s="14" t="str">
        <f t="shared" si="45"/>
        <v xml:space="preserve"> :</v>
      </c>
      <c r="AU58" s="14">
        <f t="shared" si="45"/>
        <v>0</v>
      </c>
      <c r="AV58" s="14">
        <f t="shared" si="45"/>
        <v>0</v>
      </c>
      <c r="AW58" s="14">
        <f t="shared" si="45"/>
        <v>0</v>
      </c>
      <c r="AX58" s="14">
        <f t="shared" si="45"/>
        <v>0</v>
      </c>
      <c r="AY58" s="14" t="str">
        <f t="shared" si="45"/>
        <v>Lot #</v>
      </c>
      <c r="AZ58" s="14">
        <f t="shared" si="45"/>
        <v>0</v>
      </c>
      <c r="BA58" s="14">
        <f t="shared" si="45"/>
        <v>0</v>
      </c>
      <c r="BB58" s="14">
        <f t="shared" si="45"/>
        <v>0</v>
      </c>
      <c r="BC58" s="14">
        <f t="shared" si="45"/>
        <v>0</v>
      </c>
      <c r="BD58" s="14" t="str">
        <f t="shared" si="45"/>
        <v xml:space="preserve"> :</v>
      </c>
      <c r="BE58" s="14">
        <f t="shared" si="45"/>
        <v>0</v>
      </c>
      <c r="BF58" s="14">
        <f t="shared" si="45"/>
        <v>0</v>
      </c>
      <c r="BG58" s="14">
        <f t="shared" si="45"/>
        <v>0</v>
      </c>
      <c r="BH58" s="14">
        <f t="shared" si="45"/>
        <v>0</v>
      </c>
    </row>
    <row r="59" spans="2:62" ht="9" customHeight="1">
      <c r="B59" s="30"/>
      <c r="C59" s="26"/>
      <c r="D59" s="26"/>
      <c r="E59" s="31"/>
      <c r="F59" s="32"/>
      <c r="I59" s="33"/>
      <c r="J59" s="18"/>
      <c r="L59" s="30"/>
      <c r="M59" s="26"/>
      <c r="N59" s="26"/>
      <c r="O59" s="53"/>
      <c r="P59" s="32"/>
      <c r="S59" s="54"/>
      <c r="V59" s="30"/>
      <c r="W59" s="26"/>
      <c r="X59" s="26"/>
      <c r="Y59" s="31"/>
      <c r="Z59" s="32"/>
      <c r="AC59" s="54"/>
      <c r="AF59" s="30"/>
      <c r="AG59" s="26"/>
      <c r="AH59" s="26"/>
      <c r="AI59" s="31"/>
      <c r="AJ59" s="32"/>
      <c r="AM59" s="54"/>
      <c r="AP59" s="14">
        <f t="shared" ref="AP59:BH59" si="46">+AP54</f>
        <v>0</v>
      </c>
      <c r="AQ59" s="14">
        <f t="shared" si="46"/>
        <v>0</v>
      </c>
      <c r="AR59" s="14">
        <f t="shared" si="46"/>
        <v>0</v>
      </c>
      <c r="AS59" s="14">
        <f t="shared" si="46"/>
        <v>0</v>
      </c>
      <c r="AT59" s="14" t="str">
        <f t="shared" si="46"/>
        <v xml:space="preserve"> :</v>
      </c>
      <c r="AU59" s="14">
        <f t="shared" si="46"/>
        <v>0</v>
      </c>
      <c r="AV59" s="14">
        <f t="shared" si="46"/>
        <v>0</v>
      </c>
      <c r="AW59" s="14">
        <f t="shared" si="46"/>
        <v>0</v>
      </c>
      <c r="AX59" s="14">
        <f t="shared" si="46"/>
        <v>0</v>
      </c>
      <c r="AZ59" s="14">
        <f t="shared" si="46"/>
        <v>0</v>
      </c>
      <c r="BA59" s="14">
        <f t="shared" si="46"/>
        <v>0</v>
      </c>
      <c r="BB59" s="14">
        <f t="shared" si="46"/>
        <v>0</v>
      </c>
      <c r="BC59" s="14">
        <f t="shared" si="46"/>
        <v>0</v>
      </c>
      <c r="BD59" s="14" t="str">
        <f t="shared" si="46"/>
        <v xml:space="preserve"> :</v>
      </c>
      <c r="BE59" s="14">
        <f t="shared" si="46"/>
        <v>0</v>
      </c>
      <c r="BF59" s="14">
        <f t="shared" si="46"/>
        <v>0</v>
      </c>
      <c r="BG59" s="14">
        <f t="shared" si="46"/>
        <v>0</v>
      </c>
      <c r="BH59" s="14">
        <f t="shared" si="46"/>
        <v>0</v>
      </c>
      <c r="BJ59" s="14">
        <f>+B59+F59+L59+P59+V59+Z59+AF59+AJ59</f>
        <v>0</v>
      </c>
    </row>
    <row r="60" spans="2:62" ht="9" customHeight="1">
      <c r="B60" s="30" t="s">
        <v>1</v>
      </c>
      <c r="C60" s="26"/>
      <c r="D60" s="26"/>
      <c r="E60" s="31"/>
      <c r="F60" s="32" t="s">
        <v>1</v>
      </c>
      <c r="I60" s="33"/>
      <c r="J60" s="18"/>
      <c r="L60" s="30" t="s">
        <v>1</v>
      </c>
      <c r="M60" s="26"/>
      <c r="N60" s="26"/>
      <c r="O60" s="53"/>
      <c r="P60" s="32" t="s">
        <v>1</v>
      </c>
      <c r="S60" s="54"/>
      <c r="V60" s="30" t="s">
        <v>1</v>
      </c>
      <c r="W60" s="26"/>
      <c r="X60" s="26"/>
      <c r="Y60" s="31"/>
      <c r="Z60" s="32" t="s">
        <v>1</v>
      </c>
      <c r="AC60" s="54"/>
      <c r="AF60" s="30" t="s">
        <v>1</v>
      </c>
      <c r="AG60" s="26"/>
      <c r="AH60" s="26"/>
      <c r="AI60" s="31"/>
      <c r="AJ60" s="32" t="s">
        <v>1</v>
      </c>
      <c r="AM60" s="54"/>
      <c r="AP60" s="14" t="str">
        <f>IF(C60=0,"--",1)</f>
        <v>--</v>
      </c>
      <c r="AQ60" s="14" t="str">
        <f>IF(G60=0,"--",1)</f>
        <v>--</v>
      </c>
      <c r="AR60" s="14" t="str">
        <f>IF(M60=0,"--",1)</f>
        <v>--</v>
      </c>
      <c r="AS60" s="14" t="str">
        <f>IF(Q60=0,"--",1)</f>
        <v>--</v>
      </c>
      <c r="AT60" s="14" t="str">
        <f t="shared" ref="AT60:BH60" si="47">+AT55</f>
        <v xml:space="preserve"> :</v>
      </c>
      <c r="AU60" s="14">
        <f t="shared" si="47"/>
        <v>0</v>
      </c>
      <c r="AV60" s="14">
        <f t="shared" si="47"/>
        <v>0</v>
      </c>
      <c r="AW60" s="14">
        <f t="shared" si="47"/>
        <v>0</v>
      </c>
      <c r="AX60" s="14">
        <f t="shared" si="47"/>
        <v>0</v>
      </c>
      <c r="AY60" s="14" t="str">
        <f t="shared" si="47"/>
        <v>Owner</v>
      </c>
      <c r="AZ60" s="14" t="str">
        <f>IF(W60=0,"--",1)</f>
        <v>--</v>
      </c>
      <c r="BA60" s="14" t="str">
        <f>IF(AA60=0,"--",1)</f>
        <v>--</v>
      </c>
      <c r="BB60" s="14" t="str">
        <f>IF(AG60=0,"--",1)</f>
        <v>--</v>
      </c>
      <c r="BC60" s="14" t="str">
        <f>IF(AK60=0,"--",1)</f>
        <v>--</v>
      </c>
      <c r="BD60" s="14" t="str">
        <f t="shared" si="47"/>
        <v xml:space="preserve"> :</v>
      </c>
      <c r="BE60" s="14">
        <f t="shared" si="47"/>
        <v>0</v>
      </c>
      <c r="BF60" s="14">
        <f t="shared" si="47"/>
        <v>0</v>
      </c>
      <c r="BG60" s="14">
        <f t="shared" si="47"/>
        <v>0</v>
      </c>
      <c r="BH60" s="14">
        <f t="shared" si="47"/>
        <v>0</v>
      </c>
    </row>
    <row r="61" spans="2:62" ht="9" customHeight="1">
      <c r="B61" s="30"/>
      <c r="C61" s="26"/>
      <c r="D61" s="26"/>
      <c r="E61" s="31"/>
      <c r="F61" s="32"/>
      <c r="I61" s="33"/>
      <c r="J61" s="18"/>
      <c r="L61" s="30"/>
      <c r="M61" s="26"/>
      <c r="N61" s="26"/>
      <c r="O61" s="53"/>
      <c r="P61" s="32"/>
      <c r="S61" s="54"/>
      <c r="V61" s="30"/>
      <c r="W61" s="26"/>
      <c r="X61" s="26"/>
      <c r="Y61" s="31"/>
      <c r="Z61" s="32"/>
      <c r="AC61" s="54"/>
      <c r="AF61" s="30"/>
      <c r="AG61" s="26"/>
      <c r="AH61" s="26"/>
      <c r="AI61" s="31"/>
      <c r="AJ61" s="32"/>
      <c r="AM61" s="54"/>
      <c r="AP61" s="14">
        <f t="shared" ref="AP61:BH61" si="48">+AP56</f>
        <v>0</v>
      </c>
      <c r="AQ61" s="14">
        <f t="shared" si="48"/>
        <v>0</v>
      </c>
      <c r="AR61" s="14">
        <f t="shared" si="48"/>
        <v>0</v>
      </c>
      <c r="AS61" s="14">
        <f t="shared" si="48"/>
        <v>0</v>
      </c>
      <c r="AT61" s="14" t="str">
        <f t="shared" si="48"/>
        <v xml:space="preserve"> :</v>
      </c>
      <c r="AU61" s="14">
        <f t="shared" si="48"/>
        <v>0</v>
      </c>
      <c r="AV61" s="14">
        <f t="shared" si="48"/>
        <v>0</v>
      </c>
      <c r="AW61" s="14">
        <f t="shared" si="48"/>
        <v>0</v>
      </c>
      <c r="AX61" s="14">
        <f t="shared" si="48"/>
        <v>0</v>
      </c>
      <c r="AZ61" s="14">
        <f t="shared" si="48"/>
        <v>0</v>
      </c>
      <c r="BA61" s="14">
        <f t="shared" si="48"/>
        <v>0</v>
      </c>
      <c r="BB61" s="14">
        <f t="shared" si="48"/>
        <v>0</v>
      </c>
      <c r="BC61" s="14">
        <f t="shared" si="48"/>
        <v>0</v>
      </c>
      <c r="BD61" s="14" t="str">
        <f t="shared" si="48"/>
        <v xml:space="preserve"> :</v>
      </c>
      <c r="BE61" s="14">
        <f t="shared" si="48"/>
        <v>0</v>
      </c>
      <c r="BF61" s="14">
        <f t="shared" si="48"/>
        <v>0</v>
      </c>
      <c r="BG61" s="14">
        <f t="shared" si="48"/>
        <v>0</v>
      </c>
      <c r="BH61" s="14">
        <f t="shared" si="48"/>
        <v>0</v>
      </c>
    </row>
    <row r="62" spans="2:62" ht="9" customHeight="1">
      <c r="B62" s="35" t="s">
        <v>17</v>
      </c>
      <c r="C62" s="36"/>
      <c r="D62" s="36"/>
      <c r="E62" s="37"/>
      <c r="F62" s="38" t="s">
        <v>17</v>
      </c>
      <c r="G62" s="39"/>
      <c r="H62" s="39"/>
      <c r="I62" s="40"/>
      <c r="J62" s="18"/>
      <c r="L62" s="35" t="s">
        <v>17</v>
      </c>
      <c r="M62" s="36"/>
      <c r="N62" s="36"/>
      <c r="O62" s="55"/>
      <c r="P62" s="38" t="s">
        <v>17</v>
      </c>
      <c r="Q62" s="39"/>
      <c r="R62" s="39"/>
      <c r="S62" s="56"/>
      <c r="V62" s="35" t="s">
        <v>17</v>
      </c>
      <c r="W62" s="36"/>
      <c r="X62" s="36"/>
      <c r="Y62" s="37"/>
      <c r="Z62" s="38" t="s">
        <v>17</v>
      </c>
      <c r="AA62" s="39"/>
      <c r="AB62" s="39"/>
      <c r="AC62" s="56"/>
      <c r="AF62" s="35" t="s">
        <v>17</v>
      </c>
      <c r="AG62" s="36"/>
      <c r="AH62" s="36"/>
      <c r="AI62" s="37"/>
      <c r="AJ62" s="38" t="s">
        <v>17</v>
      </c>
      <c r="AK62" s="39"/>
      <c r="AL62" s="39"/>
      <c r="AM62" s="56"/>
      <c r="AP62" s="14">
        <f t="shared" ref="AP62:BD62" si="49">+AP57</f>
        <v>0</v>
      </c>
      <c r="AQ62" s="14">
        <f t="shared" si="49"/>
        <v>0</v>
      </c>
      <c r="AR62" s="14">
        <f t="shared" si="49"/>
        <v>0</v>
      </c>
      <c r="AS62" s="14">
        <f t="shared" si="49"/>
        <v>0</v>
      </c>
      <c r="AT62" s="14" t="str">
        <f t="shared" si="49"/>
        <v xml:space="preserve"> :</v>
      </c>
      <c r="AU62" s="14" t="str">
        <f>IF(C62=0,"--",1)</f>
        <v>--</v>
      </c>
      <c r="AV62" s="14" t="str">
        <f>IF(G62=0,"--",1)</f>
        <v>--</v>
      </c>
      <c r="AW62" s="14" t="str">
        <f>IF(M62=0,"--",1)</f>
        <v>--</v>
      </c>
      <c r="AX62" s="14" t="str">
        <f>IF(Q62=0,"--",1)</f>
        <v>--</v>
      </c>
      <c r="AY62" s="14" t="str">
        <f t="shared" si="49"/>
        <v>Commited</v>
      </c>
      <c r="AZ62" s="14">
        <f t="shared" si="49"/>
        <v>0</v>
      </c>
      <c r="BA62" s="14">
        <f t="shared" si="49"/>
        <v>0</v>
      </c>
      <c r="BB62" s="14">
        <f t="shared" si="49"/>
        <v>0</v>
      </c>
      <c r="BC62" s="14">
        <f t="shared" si="49"/>
        <v>0</v>
      </c>
      <c r="BD62" s="14" t="str">
        <f t="shared" si="49"/>
        <v xml:space="preserve"> :</v>
      </c>
      <c r="BE62" s="14" t="str">
        <f>IF(W62=0,"--",1)</f>
        <v>--</v>
      </c>
      <c r="BF62" s="14" t="str">
        <f>IF(AA62=0,"--",1)</f>
        <v>--</v>
      </c>
      <c r="BG62" s="14" t="str">
        <f>IF(AG62=0,"-- ",1)</f>
        <v xml:space="preserve">-- </v>
      </c>
      <c r="BH62" s="14" t="str">
        <f>IF(AK62=0,"--",1)</f>
        <v>--</v>
      </c>
    </row>
    <row r="63" spans="2:62" ht="9" customHeight="1">
      <c r="B63" s="44" t="s">
        <v>0</v>
      </c>
      <c r="C63" s="45"/>
      <c r="D63" s="46">
        <v>2078</v>
      </c>
      <c r="E63" s="47" t="s">
        <v>12</v>
      </c>
      <c r="F63" s="48" t="s">
        <v>0</v>
      </c>
      <c r="G63" s="57"/>
      <c r="H63" s="46">
        <v>2078</v>
      </c>
      <c r="I63" s="33" t="s">
        <v>5</v>
      </c>
      <c r="J63" s="18"/>
      <c r="L63" s="44" t="s">
        <v>0</v>
      </c>
      <c r="M63" s="45"/>
      <c r="N63" s="46">
        <v>2067</v>
      </c>
      <c r="O63" s="58" t="s">
        <v>12</v>
      </c>
      <c r="P63" s="48" t="s">
        <v>0</v>
      </c>
      <c r="Q63" s="57"/>
      <c r="R63" s="46">
        <v>2067</v>
      </c>
      <c r="S63" s="59" t="s">
        <v>5</v>
      </c>
      <c r="T63" s="13"/>
      <c r="V63" s="44" t="s">
        <v>0</v>
      </c>
      <c r="W63" s="45"/>
      <c r="X63" s="46">
        <v>2057</v>
      </c>
      <c r="Y63" s="47" t="s">
        <v>12</v>
      </c>
      <c r="Z63" s="48" t="s">
        <v>0</v>
      </c>
      <c r="AA63" s="57"/>
      <c r="AB63" s="46">
        <v>2057</v>
      </c>
      <c r="AC63" s="59" t="s">
        <v>5</v>
      </c>
      <c r="AD63" s="13"/>
      <c r="AF63" s="44" t="s">
        <v>0</v>
      </c>
      <c r="AG63" s="45"/>
      <c r="AH63" s="46">
        <v>2047</v>
      </c>
      <c r="AI63" s="47" t="s">
        <v>12</v>
      </c>
      <c r="AJ63" s="48" t="s">
        <v>0</v>
      </c>
      <c r="AK63" s="57"/>
      <c r="AL63" s="46">
        <v>2047</v>
      </c>
      <c r="AM63" s="59" t="s">
        <v>5</v>
      </c>
      <c r="AN63" s="13"/>
      <c r="AP63" s="14">
        <f t="shared" ref="AP63:BH63" si="50">+AP58</f>
        <v>0</v>
      </c>
      <c r="AQ63" s="14">
        <f t="shared" si="50"/>
        <v>0</v>
      </c>
      <c r="AR63" s="14">
        <f t="shared" si="50"/>
        <v>0</v>
      </c>
      <c r="AS63" s="14">
        <f t="shared" si="50"/>
        <v>0</v>
      </c>
      <c r="AT63" s="14" t="str">
        <f t="shared" si="50"/>
        <v xml:space="preserve"> :</v>
      </c>
      <c r="AU63" s="14">
        <f t="shared" si="50"/>
        <v>0</v>
      </c>
      <c r="AV63" s="14">
        <f t="shared" si="50"/>
        <v>0</v>
      </c>
      <c r="AW63" s="14">
        <f t="shared" si="50"/>
        <v>0</v>
      </c>
      <c r="AX63" s="14">
        <f t="shared" si="50"/>
        <v>0</v>
      </c>
      <c r="AY63" s="14" t="str">
        <f t="shared" si="50"/>
        <v>Lot #</v>
      </c>
      <c r="AZ63" s="14">
        <f t="shared" si="50"/>
        <v>0</v>
      </c>
      <c r="BA63" s="14">
        <f t="shared" si="50"/>
        <v>0</v>
      </c>
      <c r="BB63" s="14">
        <f t="shared" si="50"/>
        <v>0</v>
      </c>
      <c r="BC63" s="14">
        <f t="shared" si="50"/>
        <v>0</v>
      </c>
      <c r="BD63" s="14" t="str">
        <f t="shared" si="50"/>
        <v xml:space="preserve"> :</v>
      </c>
      <c r="BE63" s="14">
        <f t="shared" si="50"/>
        <v>0</v>
      </c>
      <c r="BF63" s="14">
        <f t="shared" si="50"/>
        <v>0</v>
      </c>
      <c r="BG63" s="14">
        <f t="shared" si="50"/>
        <v>0</v>
      </c>
      <c r="BH63" s="14">
        <f t="shared" si="50"/>
        <v>0</v>
      </c>
    </row>
    <row r="64" spans="2:62" ht="9" customHeight="1">
      <c r="B64" s="30"/>
      <c r="C64" s="26"/>
      <c r="D64" s="26"/>
      <c r="E64" s="31"/>
      <c r="F64" s="32"/>
      <c r="H64" s="26"/>
      <c r="I64" s="33"/>
      <c r="J64" s="18"/>
      <c r="L64" s="30"/>
      <c r="M64" s="26"/>
      <c r="N64" s="26"/>
      <c r="O64" s="53"/>
      <c r="P64" s="32"/>
      <c r="S64" s="54"/>
      <c r="V64" s="30"/>
      <c r="W64" s="26"/>
      <c r="X64" s="26"/>
      <c r="Y64" s="31"/>
      <c r="Z64" s="32"/>
      <c r="AC64" s="54"/>
      <c r="AF64" s="30"/>
      <c r="AG64" s="26"/>
      <c r="AH64" s="26"/>
      <c r="AI64" s="31"/>
      <c r="AJ64" s="32"/>
      <c r="AM64" s="54"/>
      <c r="AP64" s="14">
        <f t="shared" ref="AP64:BH64" si="51">+AP59</f>
        <v>0</v>
      </c>
      <c r="AQ64" s="14">
        <f t="shared" si="51"/>
        <v>0</v>
      </c>
      <c r="AR64" s="14">
        <f t="shared" si="51"/>
        <v>0</v>
      </c>
      <c r="AS64" s="14">
        <f t="shared" si="51"/>
        <v>0</v>
      </c>
      <c r="AT64" s="14" t="str">
        <f t="shared" si="51"/>
        <v xml:space="preserve"> :</v>
      </c>
      <c r="AU64" s="14">
        <f t="shared" si="51"/>
        <v>0</v>
      </c>
      <c r="AV64" s="14">
        <f t="shared" si="51"/>
        <v>0</v>
      </c>
      <c r="AW64" s="14">
        <f t="shared" si="51"/>
        <v>0</v>
      </c>
      <c r="AX64" s="14">
        <f t="shared" si="51"/>
        <v>0</v>
      </c>
      <c r="AZ64" s="14">
        <f t="shared" si="51"/>
        <v>0</v>
      </c>
      <c r="BA64" s="14">
        <f t="shared" si="51"/>
        <v>0</v>
      </c>
      <c r="BB64" s="14">
        <f t="shared" si="51"/>
        <v>0</v>
      </c>
      <c r="BC64" s="14">
        <f t="shared" si="51"/>
        <v>0</v>
      </c>
      <c r="BD64" s="14" t="str">
        <f t="shared" si="51"/>
        <v xml:space="preserve"> :</v>
      </c>
      <c r="BE64" s="14">
        <f t="shared" si="51"/>
        <v>0</v>
      </c>
      <c r="BF64" s="14">
        <f t="shared" si="51"/>
        <v>0</v>
      </c>
      <c r="BG64" s="14">
        <f t="shared" si="51"/>
        <v>0</v>
      </c>
      <c r="BH64" s="14">
        <f t="shared" si="51"/>
        <v>0</v>
      </c>
      <c r="BJ64" s="14">
        <f>+B64+F64+L64+P64+V64+Z64+AF64+AJ64</f>
        <v>0</v>
      </c>
    </row>
    <row r="65" spans="2:62" ht="9" customHeight="1">
      <c r="B65" s="30" t="s">
        <v>1</v>
      </c>
      <c r="C65" s="26"/>
      <c r="D65" s="26"/>
      <c r="E65" s="31"/>
      <c r="F65" s="32" t="s">
        <v>1</v>
      </c>
      <c r="H65" s="26"/>
      <c r="I65" s="33"/>
      <c r="J65" s="18"/>
      <c r="L65" s="30" t="s">
        <v>1</v>
      </c>
      <c r="M65" s="26"/>
      <c r="N65" s="26"/>
      <c r="O65" s="53"/>
      <c r="P65" s="32" t="s">
        <v>1</v>
      </c>
      <c r="S65" s="54"/>
      <c r="V65" s="30" t="s">
        <v>1</v>
      </c>
      <c r="W65" s="26"/>
      <c r="X65" s="26"/>
      <c r="Y65" s="31"/>
      <c r="Z65" s="32" t="s">
        <v>1</v>
      </c>
      <c r="AC65" s="54"/>
      <c r="AF65" s="30" t="s">
        <v>1</v>
      </c>
      <c r="AG65" s="26"/>
      <c r="AH65" s="26"/>
      <c r="AI65" s="31"/>
      <c r="AJ65" s="32" t="s">
        <v>1</v>
      </c>
      <c r="AM65" s="54"/>
      <c r="AP65" s="14" t="str">
        <f>IF(C65=0,"--",1)</f>
        <v>--</v>
      </c>
      <c r="AQ65" s="14" t="str">
        <f>IF(G65=0,"--",1)</f>
        <v>--</v>
      </c>
      <c r="AR65" s="14" t="str">
        <f>IF(M65=0,"--",1)</f>
        <v>--</v>
      </c>
      <c r="AS65" s="14" t="str">
        <f>IF(Q65=0,"--",1)</f>
        <v>--</v>
      </c>
      <c r="AT65" s="14" t="str">
        <f t="shared" ref="AT65:BH65" si="52">+AT60</f>
        <v xml:space="preserve"> :</v>
      </c>
      <c r="AU65" s="14">
        <f t="shared" si="52"/>
        <v>0</v>
      </c>
      <c r="AV65" s="14">
        <f t="shared" si="52"/>
        <v>0</v>
      </c>
      <c r="AW65" s="14">
        <f t="shared" si="52"/>
        <v>0</v>
      </c>
      <c r="AX65" s="14">
        <f t="shared" si="52"/>
        <v>0</v>
      </c>
      <c r="AY65" s="14" t="str">
        <f t="shared" si="52"/>
        <v>Owner</v>
      </c>
      <c r="AZ65" s="14" t="str">
        <f>IF(W65=0,"--",1)</f>
        <v>--</v>
      </c>
      <c r="BA65" s="14" t="str">
        <f>IF(AA65=0,"--",1)</f>
        <v>--</v>
      </c>
      <c r="BB65" s="14" t="str">
        <f>IF(AG65=0,"--",1)</f>
        <v>--</v>
      </c>
      <c r="BC65" s="14" t="str">
        <f>IF(AK65=0,"--",1)</f>
        <v>--</v>
      </c>
      <c r="BD65" s="14" t="str">
        <f t="shared" si="52"/>
        <v xml:space="preserve"> :</v>
      </c>
      <c r="BE65" s="14">
        <f t="shared" si="52"/>
        <v>0</v>
      </c>
      <c r="BF65" s="14">
        <f t="shared" si="52"/>
        <v>0</v>
      </c>
      <c r="BG65" s="14">
        <f t="shared" si="52"/>
        <v>0</v>
      </c>
      <c r="BH65" s="14">
        <f t="shared" si="52"/>
        <v>0</v>
      </c>
    </row>
    <row r="66" spans="2:62" ht="9" customHeight="1">
      <c r="B66" s="30"/>
      <c r="C66" s="26"/>
      <c r="D66" s="26"/>
      <c r="E66" s="31"/>
      <c r="F66" s="32"/>
      <c r="H66" s="26"/>
      <c r="I66" s="33"/>
      <c r="J66" s="18"/>
      <c r="L66" s="30"/>
      <c r="M66" s="26"/>
      <c r="N66" s="26"/>
      <c r="O66" s="53"/>
      <c r="P66" s="32"/>
      <c r="S66" s="54"/>
      <c r="V66" s="30"/>
      <c r="W66" s="26"/>
      <c r="X66" s="26"/>
      <c r="Y66" s="31"/>
      <c r="Z66" s="32"/>
      <c r="AC66" s="54"/>
      <c r="AF66" s="30"/>
      <c r="AG66" s="26"/>
      <c r="AH66" s="26"/>
      <c r="AI66" s="31"/>
      <c r="AJ66" s="32"/>
      <c r="AM66" s="54"/>
      <c r="AP66" s="14">
        <f t="shared" ref="AP66:BH66" si="53">+AP61</f>
        <v>0</v>
      </c>
      <c r="AQ66" s="14">
        <f t="shared" si="53"/>
        <v>0</v>
      </c>
      <c r="AR66" s="14">
        <f t="shared" si="53"/>
        <v>0</v>
      </c>
      <c r="AS66" s="14">
        <f t="shared" si="53"/>
        <v>0</v>
      </c>
      <c r="AT66" s="14" t="str">
        <f t="shared" si="53"/>
        <v xml:space="preserve"> :</v>
      </c>
      <c r="AU66" s="14">
        <f t="shared" si="53"/>
        <v>0</v>
      </c>
      <c r="AV66" s="14">
        <f t="shared" si="53"/>
        <v>0</v>
      </c>
      <c r="AW66" s="14">
        <f t="shared" si="53"/>
        <v>0</v>
      </c>
      <c r="AX66" s="14">
        <f t="shared" si="53"/>
        <v>0</v>
      </c>
      <c r="AZ66" s="14">
        <f t="shared" si="53"/>
        <v>0</v>
      </c>
      <c r="BA66" s="14">
        <f t="shared" si="53"/>
        <v>0</v>
      </c>
      <c r="BB66" s="14">
        <f t="shared" si="53"/>
        <v>0</v>
      </c>
      <c r="BC66" s="14">
        <f t="shared" si="53"/>
        <v>0</v>
      </c>
      <c r="BD66" s="14" t="str">
        <f t="shared" si="53"/>
        <v xml:space="preserve"> :</v>
      </c>
      <c r="BE66" s="14">
        <f t="shared" si="53"/>
        <v>0</v>
      </c>
      <c r="BF66" s="14">
        <f t="shared" si="53"/>
        <v>0</v>
      </c>
      <c r="BG66" s="14">
        <f t="shared" si="53"/>
        <v>0</v>
      </c>
      <c r="BH66" s="14">
        <f t="shared" si="53"/>
        <v>0</v>
      </c>
    </row>
    <row r="67" spans="2:62" ht="9" customHeight="1">
      <c r="B67" s="35" t="s">
        <v>17</v>
      </c>
      <c r="C67" s="36"/>
      <c r="D67" s="36"/>
      <c r="E67" s="37"/>
      <c r="F67" s="38" t="s">
        <v>17</v>
      </c>
      <c r="G67" s="39"/>
      <c r="H67" s="36"/>
      <c r="I67" s="40"/>
      <c r="J67" s="18"/>
      <c r="L67" s="35" t="s">
        <v>17</v>
      </c>
      <c r="M67" s="36"/>
      <c r="N67" s="36"/>
      <c r="O67" s="55"/>
      <c r="P67" s="38" t="s">
        <v>17</v>
      </c>
      <c r="Q67" s="39"/>
      <c r="R67" s="39"/>
      <c r="S67" s="56"/>
      <c r="V67" s="35" t="s">
        <v>17</v>
      </c>
      <c r="W67" s="36"/>
      <c r="X67" s="36"/>
      <c r="Y67" s="37"/>
      <c r="Z67" s="38" t="s">
        <v>17</v>
      </c>
      <c r="AA67" s="39"/>
      <c r="AB67" s="39"/>
      <c r="AC67" s="56"/>
      <c r="AF67" s="35" t="s">
        <v>17</v>
      </c>
      <c r="AG67" s="36"/>
      <c r="AH67" s="36"/>
      <c r="AI67" s="37"/>
      <c r="AJ67" s="38" t="s">
        <v>17</v>
      </c>
      <c r="AK67" s="39"/>
      <c r="AL67" s="39"/>
      <c r="AM67" s="56"/>
      <c r="AP67" s="14">
        <f t="shared" ref="AP67:BD67" si="54">+AP62</f>
        <v>0</v>
      </c>
      <c r="AQ67" s="14">
        <f t="shared" si="54"/>
        <v>0</v>
      </c>
      <c r="AR67" s="14">
        <f t="shared" si="54"/>
        <v>0</v>
      </c>
      <c r="AS67" s="14">
        <f t="shared" si="54"/>
        <v>0</v>
      </c>
      <c r="AT67" s="14" t="str">
        <f t="shared" si="54"/>
        <v xml:space="preserve"> :</v>
      </c>
      <c r="AU67" s="14" t="str">
        <f>IF(C67=0,"--",1)</f>
        <v>--</v>
      </c>
      <c r="AV67" s="14" t="str">
        <f>IF(G67=0,"--",1)</f>
        <v>--</v>
      </c>
      <c r="AW67" s="14" t="str">
        <f>IF(M67=0,"--",1)</f>
        <v>--</v>
      </c>
      <c r="AX67" s="14" t="str">
        <f>IF(Q67=0,"--",1)</f>
        <v>--</v>
      </c>
      <c r="AY67" s="14" t="str">
        <f t="shared" si="54"/>
        <v>Commited</v>
      </c>
      <c r="AZ67" s="14">
        <f t="shared" si="54"/>
        <v>0</v>
      </c>
      <c r="BA67" s="14">
        <f t="shared" si="54"/>
        <v>0</v>
      </c>
      <c r="BB67" s="14">
        <f t="shared" si="54"/>
        <v>0</v>
      </c>
      <c r="BC67" s="14">
        <f t="shared" si="54"/>
        <v>0</v>
      </c>
      <c r="BD67" s="14" t="str">
        <f t="shared" si="54"/>
        <v xml:space="preserve"> :</v>
      </c>
      <c r="BE67" s="14" t="str">
        <f>IF(W67=0,"--",1)</f>
        <v>--</v>
      </c>
      <c r="BF67" s="14" t="str">
        <f>IF(AA67=0,"--",1)</f>
        <v>--</v>
      </c>
      <c r="BG67" s="14" t="str">
        <f>IF(AG67=0,"-- ",1)</f>
        <v xml:space="preserve">-- </v>
      </c>
      <c r="BH67" s="14" t="str">
        <f>IF(AK67=0,"--",1)</f>
        <v>--</v>
      </c>
    </row>
    <row r="68" spans="2:62" ht="9" customHeight="1">
      <c r="B68" s="44" t="s">
        <v>0</v>
      </c>
      <c r="C68" s="45"/>
      <c r="D68" s="46">
        <v>2078</v>
      </c>
      <c r="E68" s="47" t="s">
        <v>11</v>
      </c>
      <c r="F68" s="48" t="s">
        <v>0</v>
      </c>
      <c r="G68" s="57"/>
      <c r="H68" s="46">
        <v>2078</v>
      </c>
      <c r="I68" s="33" t="s">
        <v>6</v>
      </c>
      <c r="J68" s="18"/>
      <c r="L68" s="44" t="s">
        <v>0</v>
      </c>
      <c r="M68" s="45"/>
      <c r="N68" s="46">
        <v>2067</v>
      </c>
      <c r="O68" s="58" t="s">
        <v>11</v>
      </c>
      <c r="P68" s="48" t="s">
        <v>0</v>
      </c>
      <c r="Q68" s="57"/>
      <c r="R68" s="46">
        <v>2067</v>
      </c>
      <c r="S68" s="59" t="s">
        <v>6</v>
      </c>
      <c r="T68" s="13"/>
      <c r="V68" s="44" t="s">
        <v>0</v>
      </c>
      <c r="W68" s="45"/>
      <c r="X68" s="46">
        <v>2057</v>
      </c>
      <c r="Y68" s="47" t="s">
        <v>11</v>
      </c>
      <c r="Z68" s="48" t="s">
        <v>0</v>
      </c>
      <c r="AA68" s="57"/>
      <c r="AB68" s="46">
        <v>2057</v>
      </c>
      <c r="AC68" s="59" t="s">
        <v>6</v>
      </c>
      <c r="AD68" s="13"/>
      <c r="AF68" s="44" t="s">
        <v>0</v>
      </c>
      <c r="AG68" s="45"/>
      <c r="AH68" s="46">
        <v>2047</v>
      </c>
      <c r="AI68" s="47" t="s">
        <v>11</v>
      </c>
      <c r="AJ68" s="48" t="s">
        <v>0</v>
      </c>
      <c r="AK68" s="57"/>
      <c r="AL68" s="46">
        <v>2047</v>
      </c>
      <c r="AM68" s="59" t="s">
        <v>6</v>
      </c>
      <c r="AN68" s="13"/>
      <c r="AP68" s="14">
        <f t="shared" ref="AP68:BH68" si="55">+AP63</f>
        <v>0</v>
      </c>
      <c r="AQ68" s="14">
        <f t="shared" si="55"/>
        <v>0</v>
      </c>
      <c r="AR68" s="14">
        <f t="shared" si="55"/>
        <v>0</v>
      </c>
      <c r="AS68" s="14">
        <f t="shared" si="55"/>
        <v>0</v>
      </c>
      <c r="AT68" s="14" t="str">
        <f t="shared" si="55"/>
        <v xml:space="preserve"> :</v>
      </c>
      <c r="AU68" s="14">
        <f t="shared" si="55"/>
        <v>0</v>
      </c>
      <c r="AV68" s="14">
        <f t="shared" si="55"/>
        <v>0</v>
      </c>
      <c r="AW68" s="14">
        <f t="shared" si="55"/>
        <v>0</v>
      </c>
      <c r="AX68" s="14">
        <f t="shared" si="55"/>
        <v>0</v>
      </c>
      <c r="AY68" s="14" t="str">
        <f t="shared" si="55"/>
        <v>Lot #</v>
      </c>
      <c r="AZ68" s="14">
        <f t="shared" si="55"/>
        <v>0</v>
      </c>
      <c r="BA68" s="14">
        <f t="shared" si="55"/>
        <v>0</v>
      </c>
      <c r="BB68" s="14">
        <f t="shared" si="55"/>
        <v>0</v>
      </c>
      <c r="BC68" s="14">
        <f t="shared" si="55"/>
        <v>0</v>
      </c>
      <c r="BD68" s="14" t="str">
        <f t="shared" si="55"/>
        <v xml:space="preserve"> :</v>
      </c>
      <c r="BE68" s="14">
        <f t="shared" si="55"/>
        <v>0</v>
      </c>
      <c r="BF68" s="14">
        <f t="shared" si="55"/>
        <v>0</v>
      </c>
      <c r="BG68" s="14">
        <f t="shared" si="55"/>
        <v>0</v>
      </c>
      <c r="BH68" s="14">
        <f t="shared" si="55"/>
        <v>0</v>
      </c>
    </row>
    <row r="69" spans="2:62" ht="9" customHeight="1">
      <c r="B69" s="30"/>
      <c r="C69" s="26"/>
      <c r="D69" s="26"/>
      <c r="E69" s="31"/>
      <c r="F69" s="32"/>
      <c r="H69" s="26"/>
      <c r="I69" s="33"/>
      <c r="J69" s="18"/>
      <c r="L69" s="30"/>
      <c r="M69" s="26"/>
      <c r="N69" s="26"/>
      <c r="O69" s="53"/>
      <c r="P69" s="32"/>
      <c r="S69" s="54"/>
      <c r="V69" s="30"/>
      <c r="W69" s="26"/>
      <c r="X69" s="26"/>
      <c r="Y69" s="31"/>
      <c r="Z69" s="32"/>
      <c r="AC69" s="54"/>
      <c r="AF69" s="30"/>
      <c r="AG69" s="26"/>
      <c r="AH69" s="26"/>
      <c r="AI69" s="31"/>
      <c r="AJ69" s="32"/>
      <c r="AM69" s="54"/>
      <c r="AP69" s="14">
        <f t="shared" ref="AP69:BH69" si="56">+AP64</f>
        <v>0</v>
      </c>
      <c r="AQ69" s="14">
        <f t="shared" si="56"/>
        <v>0</v>
      </c>
      <c r="AR69" s="14">
        <f t="shared" si="56"/>
        <v>0</v>
      </c>
      <c r="AS69" s="14">
        <f t="shared" si="56"/>
        <v>0</v>
      </c>
      <c r="AT69" s="14" t="str">
        <f t="shared" si="56"/>
        <v xml:space="preserve"> :</v>
      </c>
      <c r="AU69" s="14">
        <f t="shared" si="56"/>
        <v>0</v>
      </c>
      <c r="AV69" s="14">
        <f t="shared" si="56"/>
        <v>0</v>
      </c>
      <c r="AW69" s="14">
        <f t="shared" si="56"/>
        <v>0</v>
      </c>
      <c r="AX69" s="14">
        <f t="shared" si="56"/>
        <v>0</v>
      </c>
      <c r="AZ69" s="14">
        <f t="shared" si="56"/>
        <v>0</v>
      </c>
      <c r="BA69" s="14">
        <f t="shared" si="56"/>
        <v>0</v>
      </c>
      <c r="BB69" s="14">
        <f t="shared" si="56"/>
        <v>0</v>
      </c>
      <c r="BC69" s="14">
        <f t="shared" si="56"/>
        <v>0</v>
      </c>
      <c r="BD69" s="14" t="str">
        <f t="shared" si="56"/>
        <v xml:space="preserve"> :</v>
      </c>
      <c r="BE69" s="14">
        <f t="shared" si="56"/>
        <v>0</v>
      </c>
      <c r="BF69" s="14">
        <f t="shared" si="56"/>
        <v>0</v>
      </c>
      <c r="BG69" s="14">
        <f t="shared" si="56"/>
        <v>0</v>
      </c>
      <c r="BH69" s="14">
        <f t="shared" si="56"/>
        <v>0</v>
      </c>
      <c r="BJ69" s="14">
        <f>+B69+F69+L69+P69+V69+Z69+AF69+AJ69</f>
        <v>0</v>
      </c>
    </row>
    <row r="70" spans="2:62" ht="9" customHeight="1">
      <c r="B70" s="30" t="s">
        <v>1</v>
      </c>
      <c r="C70" s="26"/>
      <c r="D70" s="26"/>
      <c r="E70" s="31"/>
      <c r="F70" s="32" t="s">
        <v>1</v>
      </c>
      <c r="H70" s="26"/>
      <c r="I70" s="33"/>
      <c r="J70" s="18"/>
      <c r="L70" s="30" t="s">
        <v>1</v>
      </c>
      <c r="M70" s="26"/>
      <c r="N70" s="26"/>
      <c r="O70" s="53"/>
      <c r="P70" s="32" t="s">
        <v>1</v>
      </c>
      <c r="S70" s="54"/>
      <c r="V70" s="30" t="s">
        <v>1</v>
      </c>
      <c r="W70" s="26"/>
      <c r="X70" s="26"/>
      <c r="Y70" s="31"/>
      <c r="Z70" s="32" t="s">
        <v>1</v>
      </c>
      <c r="AC70" s="54"/>
      <c r="AF70" s="30" t="s">
        <v>1</v>
      </c>
      <c r="AG70" s="26"/>
      <c r="AH70" s="26"/>
      <c r="AI70" s="31"/>
      <c r="AJ70" s="32" t="s">
        <v>1</v>
      </c>
      <c r="AM70" s="54"/>
      <c r="AP70" s="14" t="str">
        <f>IF(C70=0,"--",1)</f>
        <v>--</v>
      </c>
      <c r="AQ70" s="14" t="str">
        <f>IF(G70=0,"--",1)</f>
        <v>--</v>
      </c>
      <c r="AR70" s="14" t="str">
        <f>IF(M70=0,"--",1)</f>
        <v>--</v>
      </c>
      <c r="AS70" s="14" t="str">
        <f>IF(Q70=0,"--",1)</f>
        <v>--</v>
      </c>
      <c r="AT70" s="14" t="str">
        <f t="shared" ref="AT70:BH70" si="57">+AT65</f>
        <v xml:space="preserve"> :</v>
      </c>
      <c r="AU70" s="14">
        <f t="shared" si="57"/>
        <v>0</v>
      </c>
      <c r="AV70" s="14">
        <f t="shared" si="57"/>
        <v>0</v>
      </c>
      <c r="AW70" s="14">
        <f t="shared" si="57"/>
        <v>0</v>
      </c>
      <c r="AX70" s="14">
        <f t="shared" si="57"/>
        <v>0</v>
      </c>
      <c r="AY70" s="14" t="str">
        <f t="shared" si="57"/>
        <v>Owner</v>
      </c>
      <c r="AZ70" s="14" t="str">
        <f>IF(W70=0,"--",1)</f>
        <v>--</v>
      </c>
      <c r="BA70" s="14" t="str">
        <f>IF(AA70=0,"--",1)</f>
        <v>--</v>
      </c>
      <c r="BB70" s="14" t="str">
        <f>IF(AG70=0,"--",1)</f>
        <v>--</v>
      </c>
      <c r="BC70" s="14" t="str">
        <f>IF(AK70=0,"--",1)</f>
        <v>--</v>
      </c>
      <c r="BD70" s="14" t="str">
        <f t="shared" si="57"/>
        <v xml:space="preserve"> :</v>
      </c>
      <c r="BE70" s="14">
        <f t="shared" si="57"/>
        <v>0</v>
      </c>
      <c r="BF70" s="14">
        <f t="shared" si="57"/>
        <v>0</v>
      </c>
      <c r="BG70" s="14">
        <f t="shared" si="57"/>
        <v>0</v>
      </c>
      <c r="BH70" s="14">
        <f t="shared" si="57"/>
        <v>0</v>
      </c>
    </row>
    <row r="71" spans="2:62" ht="9" customHeight="1">
      <c r="B71" s="30"/>
      <c r="C71" s="26"/>
      <c r="D71" s="26"/>
      <c r="E71" s="31"/>
      <c r="F71" s="32"/>
      <c r="H71" s="26"/>
      <c r="I71" s="33"/>
      <c r="J71" s="18"/>
      <c r="L71" s="30"/>
      <c r="M71" s="26"/>
      <c r="N71" s="26"/>
      <c r="O71" s="53"/>
      <c r="P71" s="32"/>
      <c r="S71" s="54"/>
      <c r="V71" s="30"/>
      <c r="W71" s="26"/>
      <c r="X71" s="26"/>
      <c r="Y71" s="31"/>
      <c r="Z71" s="32"/>
      <c r="AC71" s="54"/>
      <c r="AF71" s="30"/>
      <c r="AG71" s="26"/>
      <c r="AH71" s="26"/>
      <c r="AI71" s="31"/>
      <c r="AJ71" s="32"/>
      <c r="AM71" s="54"/>
      <c r="AP71" s="14">
        <f t="shared" ref="AP71:BH71" si="58">+AP66</f>
        <v>0</v>
      </c>
      <c r="AQ71" s="14">
        <f t="shared" si="58"/>
        <v>0</v>
      </c>
      <c r="AR71" s="14">
        <f t="shared" si="58"/>
        <v>0</v>
      </c>
      <c r="AS71" s="14">
        <f t="shared" si="58"/>
        <v>0</v>
      </c>
      <c r="AT71" s="14" t="str">
        <f t="shared" si="58"/>
        <v xml:space="preserve"> :</v>
      </c>
      <c r="AU71" s="14">
        <f t="shared" si="58"/>
        <v>0</v>
      </c>
      <c r="AV71" s="14">
        <f t="shared" si="58"/>
        <v>0</v>
      </c>
      <c r="AW71" s="14">
        <f t="shared" si="58"/>
        <v>0</v>
      </c>
      <c r="AX71" s="14">
        <f t="shared" si="58"/>
        <v>0</v>
      </c>
      <c r="AZ71" s="14">
        <f t="shared" si="58"/>
        <v>0</v>
      </c>
      <c r="BA71" s="14">
        <f t="shared" si="58"/>
        <v>0</v>
      </c>
      <c r="BB71" s="14">
        <f t="shared" si="58"/>
        <v>0</v>
      </c>
      <c r="BC71" s="14">
        <f t="shared" si="58"/>
        <v>0</v>
      </c>
      <c r="BD71" s="14" t="str">
        <f t="shared" si="58"/>
        <v xml:space="preserve"> :</v>
      </c>
      <c r="BE71" s="14">
        <f t="shared" si="58"/>
        <v>0</v>
      </c>
      <c r="BF71" s="14">
        <f t="shared" si="58"/>
        <v>0</v>
      </c>
      <c r="BG71" s="14">
        <f t="shared" si="58"/>
        <v>0</v>
      </c>
      <c r="BH71" s="14">
        <f t="shared" si="58"/>
        <v>0</v>
      </c>
    </row>
    <row r="72" spans="2:62" ht="9" customHeight="1">
      <c r="B72" s="35" t="s">
        <v>17</v>
      </c>
      <c r="C72" s="36"/>
      <c r="D72" s="36"/>
      <c r="E72" s="37"/>
      <c r="F72" s="38" t="s">
        <v>17</v>
      </c>
      <c r="G72" s="39"/>
      <c r="H72" s="36"/>
      <c r="I72" s="40"/>
      <c r="J72" s="18"/>
      <c r="L72" s="35" t="s">
        <v>17</v>
      </c>
      <c r="M72" s="36"/>
      <c r="N72" s="36"/>
      <c r="O72" s="55"/>
      <c r="P72" s="38" t="s">
        <v>17</v>
      </c>
      <c r="Q72" s="39"/>
      <c r="R72" s="39"/>
      <c r="S72" s="56"/>
      <c r="V72" s="35" t="s">
        <v>17</v>
      </c>
      <c r="W72" s="36"/>
      <c r="X72" s="36"/>
      <c r="Y72" s="37"/>
      <c r="Z72" s="38" t="s">
        <v>17</v>
      </c>
      <c r="AA72" s="39"/>
      <c r="AB72" s="39"/>
      <c r="AC72" s="56"/>
      <c r="AF72" s="35" t="s">
        <v>17</v>
      </c>
      <c r="AG72" s="36"/>
      <c r="AH72" s="36"/>
      <c r="AI72" s="37"/>
      <c r="AJ72" s="38" t="s">
        <v>17</v>
      </c>
      <c r="AK72" s="39"/>
      <c r="AL72" s="39"/>
      <c r="AM72" s="56"/>
      <c r="AP72" s="14">
        <f t="shared" ref="AP72:BD72" si="59">+AP67</f>
        <v>0</v>
      </c>
      <c r="AQ72" s="14">
        <f t="shared" si="59"/>
        <v>0</v>
      </c>
      <c r="AR72" s="14">
        <f t="shared" si="59"/>
        <v>0</v>
      </c>
      <c r="AS72" s="14">
        <f t="shared" si="59"/>
        <v>0</v>
      </c>
      <c r="AT72" s="14" t="str">
        <f t="shared" si="59"/>
        <v xml:space="preserve"> :</v>
      </c>
      <c r="AU72" s="14" t="str">
        <f>IF(C72=0,"--",1)</f>
        <v>--</v>
      </c>
      <c r="AV72" s="14" t="str">
        <f>IF(G72=0,"--",1)</f>
        <v>--</v>
      </c>
      <c r="AW72" s="14" t="str">
        <f>IF(M72=0,"--",1)</f>
        <v>--</v>
      </c>
      <c r="AX72" s="14" t="str">
        <f>IF(Q72=0,"--",1)</f>
        <v>--</v>
      </c>
      <c r="AY72" s="14" t="str">
        <f t="shared" si="59"/>
        <v>Commited</v>
      </c>
      <c r="AZ72" s="14">
        <f t="shared" si="59"/>
        <v>0</v>
      </c>
      <c r="BA72" s="14">
        <f t="shared" si="59"/>
        <v>0</v>
      </c>
      <c r="BB72" s="14">
        <f t="shared" si="59"/>
        <v>0</v>
      </c>
      <c r="BC72" s="14">
        <f t="shared" si="59"/>
        <v>0</v>
      </c>
      <c r="BD72" s="14" t="str">
        <f t="shared" si="59"/>
        <v xml:space="preserve"> :</v>
      </c>
      <c r="BE72" s="14" t="str">
        <f>IF(W72=0,"--",1)</f>
        <v>--</v>
      </c>
      <c r="BF72" s="14" t="str">
        <f>IF(AA72=0,"--",1)</f>
        <v>--</v>
      </c>
      <c r="BG72" s="14" t="str">
        <f>IF(AG72=0,"-- ",1)</f>
        <v xml:space="preserve">-- </v>
      </c>
      <c r="BH72" s="14" t="str">
        <f>IF(AK72=0,"--",1)</f>
        <v>--</v>
      </c>
    </row>
    <row r="73" spans="2:62" ht="9" customHeight="1">
      <c r="B73" s="44" t="s">
        <v>0</v>
      </c>
      <c r="C73" s="45"/>
      <c r="D73" s="46">
        <v>2078</v>
      </c>
      <c r="E73" s="47" t="s">
        <v>10</v>
      </c>
      <c r="F73" s="48" t="s">
        <v>0</v>
      </c>
      <c r="G73" s="57"/>
      <c r="H73" s="46">
        <v>2078</v>
      </c>
      <c r="I73" s="33" t="s">
        <v>7</v>
      </c>
      <c r="J73" s="18"/>
      <c r="L73" s="44" t="s">
        <v>0</v>
      </c>
      <c r="M73" s="45"/>
      <c r="N73" s="46">
        <v>2067</v>
      </c>
      <c r="O73" s="58" t="s">
        <v>10</v>
      </c>
      <c r="P73" s="48" t="s">
        <v>0</v>
      </c>
      <c r="Q73" s="57"/>
      <c r="R73" s="46">
        <v>2067</v>
      </c>
      <c r="S73" s="59" t="s">
        <v>7</v>
      </c>
      <c r="T73" s="13"/>
      <c r="V73" s="44" t="s">
        <v>0</v>
      </c>
      <c r="W73" s="45"/>
      <c r="X73" s="46">
        <v>2057</v>
      </c>
      <c r="Y73" s="47" t="s">
        <v>10</v>
      </c>
      <c r="Z73" s="48" t="s">
        <v>0</v>
      </c>
      <c r="AA73" s="57"/>
      <c r="AB73" s="46">
        <v>2057</v>
      </c>
      <c r="AC73" s="59" t="s">
        <v>7</v>
      </c>
      <c r="AD73" s="13"/>
      <c r="AF73" s="44" t="s">
        <v>0</v>
      </c>
      <c r="AG73" s="45"/>
      <c r="AH73" s="46">
        <v>2047</v>
      </c>
      <c r="AI73" s="47" t="s">
        <v>10</v>
      </c>
      <c r="AJ73" s="48" t="s">
        <v>0</v>
      </c>
      <c r="AK73" s="57"/>
      <c r="AL73" s="46">
        <v>2047</v>
      </c>
      <c r="AM73" s="59" t="s">
        <v>7</v>
      </c>
      <c r="AN73" s="13"/>
      <c r="AP73" s="14">
        <f t="shared" ref="AP73:BH73" si="60">+AP68</f>
        <v>0</v>
      </c>
      <c r="AQ73" s="14">
        <f t="shared" si="60"/>
        <v>0</v>
      </c>
      <c r="AR73" s="14">
        <f t="shared" si="60"/>
        <v>0</v>
      </c>
      <c r="AS73" s="14">
        <f t="shared" si="60"/>
        <v>0</v>
      </c>
      <c r="AT73" s="14" t="str">
        <f t="shared" si="60"/>
        <v xml:space="preserve"> :</v>
      </c>
      <c r="AU73" s="14">
        <f t="shared" si="60"/>
        <v>0</v>
      </c>
      <c r="AV73" s="14">
        <f t="shared" si="60"/>
        <v>0</v>
      </c>
      <c r="AW73" s="14">
        <f t="shared" si="60"/>
        <v>0</v>
      </c>
      <c r="AX73" s="14">
        <f t="shared" si="60"/>
        <v>0</v>
      </c>
      <c r="AY73" s="14" t="str">
        <f t="shared" si="60"/>
        <v>Lot #</v>
      </c>
      <c r="AZ73" s="14">
        <f t="shared" si="60"/>
        <v>0</v>
      </c>
      <c r="BA73" s="14">
        <f t="shared" si="60"/>
        <v>0</v>
      </c>
      <c r="BB73" s="14">
        <f t="shared" si="60"/>
        <v>0</v>
      </c>
      <c r="BC73" s="14">
        <f t="shared" si="60"/>
        <v>0</v>
      </c>
      <c r="BD73" s="14" t="str">
        <f t="shared" si="60"/>
        <v xml:space="preserve"> :</v>
      </c>
      <c r="BE73" s="14">
        <f t="shared" si="60"/>
        <v>0</v>
      </c>
      <c r="BF73" s="14">
        <f t="shared" si="60"/>
        <v>0</v>
      </c>
      <c r="BG73" s="14">
        <f t="shared" si="60"/>
        <v>0</v>
      </c>
      <c r="BH73" s="14">
        <f t="shared" si="60"/>
        <v>0</v>
      </c>
    </row>
    <row r="74" spans="2:62" ht="9" customHeight="1">
      <c r="B74" s="30"/>
      <c r="C74" s="26"/>
      <c r="D74" s="26"/>
      <c r="E74" s="31"/>
      <c r="F74" s="32"/>
      <c r="H74" s="26"/>
      <c r="I74" s="33"/>
      <c r="J74" s="18"/>
      <c r="L74" s="30"/>
      <c r="M74" s="26"/>
      <c r="N74" s="26"/>
      <c r="O74" s="53"/>
      <c r="P74" s="32"/>
      <c r="S74" s="54"/>
      <c r="V74" s="30"/>
      <c r="W74" s="26"/>
      <c r="X74" s="26"/>
      <c r="Y74" s="31"/>
      <c r="Z74" s="32"/>
      <c r="AC74" s="54"/>
      <c r="AF74" s="30"/>
      <c r="AG74" s="26"/>
      <c r="AH74" s="26"/>
      <c r="AI74" s="31"/>
      <c r="AJ74" s="32"/>
      <c r="AM74" s="54"/>
      <c r="AP74" s="14">
        <f t="shared" ref="AP74:BH74" si="61">+AP69</f>
        <v>0</v>
      </c>
      <c r="AQ74" s="14">
        <f t="shared" si="61"/>
        <v>0</v>
      </c>
      <c r="AR74" s="14">
        <f t="shared" si="61"/>
        <v>0</v>
      </c>
      <c r="AS74" s="14">
        <f t="shared" si="61"/>
        <v>0</v>
      </c>
      <c r="AT74" s="14" t="str">
        <f t="shared" si="61"/>
        <v xml:space="preserve"> :</v>
      </c>
      <c r="AU74" s="14">
        <f t="shared" si="61"/>
        <v>0</v>
      </c>
      <c r="AV74" s="14">
        <f t="shared" si="61"/>
        <v>0</v>
      </c>
      <c r="AW74" s="14">
        <f t="shared" si="61"/>
        <v>0</v>
      </c>
      <c r="AX74" s="14">
        <f t="shared" si="61"/>
        <v>0</v>
      </c>
      <c r="AZ74" s="14">
        <f t="shared" si="61"/>
        <v>0</v>
      </c>
      <c r="BA74" s="14">
        <f t="shared" si="61"/>
        <v>0</v>
      </c>
      <c r="BB74" s="14">
        <f t="shared" si="61"/>
        <v>0</v>
      </c>
      <c r="BC74" s="14">
        <f t="shared" si="61"/>
        <v>0</v>
      </c>
      <c r="BD74" s="14" t="str">
        <f t="shared" si="61"/>
        <v xml:space="preserve"> :</v>
      </c>
      <c r="BE74" s="14">
        <f t="shared" si="61"/>
        <v>0</v>
      </c>
      <c r="BF74" s="14">
        <f t="shared" si="61"/>
        <v>0</v>
      </c>
      <c r="BG74" s="14">
        <f t="shared" si="61"/>
        <v>0</v>
      </c>
      <c r="BH74" s="14">
        <f t="shared" si="61"/>
        <v>0</v>
      </c>
      <c r="BJ74" s="14">
        <f>+B74+F74+L74+P74+V74+Z74+AF74+AJ74</f>
        <v>0</v>
      </c>
    </row>
    <row r="75" spans="2:62" ht="9" customHeight="1">
      <c r="B75" s="30" t="s">
        <v>1</v>
      </c>
      <c r="C75" s="26"/>
      <c r="D75" s="26"/>
      <c r="E75" s="31"/>
      <c r="F75" s="32" t="s">
        <v>1</v>
      </c>
      <c r="H75" s="26"/>
      <c r="I75" s="33"/>
      <c r="J75" s="18"/>
      <c r="L75" s="30" t="s">
        <v>1</v>
      </c>
      <c r="M75" s="26"/>
      <c r="N75" s="26"/>
      <c r="O75" s="53"/>
      <c r="P75" s="32" t="s">
        <v>1</v>
      </c>
      <c r="S75" s="54"/>
      <c r="V75" s="30" t="s">
        <v>1</v>
      </c>
      <c r="W75" s="26"/>
      <c r="X75" s="26"/>
      <c r="Y75" s="31"/>
      <c r="Z75" s="32" t="s">
        <v>1</v>
      </c>
      <c r="AC75" s="54"/>
      <c r="AF75" s="30" t="s">
        <v>1</v>
      </c>
      <c r="AG75" s="26"/>
      <c r="AH75" s="26"/>
      <c r="AI75" s="31"/>
      <c r="AJ75" s="32" t="s">
        <v>1</v>
      </c>
      <c r="AM75" s="54"/>
      <c r="AP75" s="14" t="str">
        <f>IF(C75=0,"--",1)</f>
        <v>--</v>
      </c>
      <c r="AQ75" s="14" t="str">
        <f>IF(G75=0,"--",1)</f>
        <v>--</v>
      </c>
      <c r="AR75" s="14" t="str">
        <f>IF(M75=0,"--",1)</f>
        <v>--</v>
      </c>
      <c r="AS75" s="14" t="str">
        <f>IF(Q75=0,"--",1)</f>
        <v>--</v>
      </c>
      <c r="AT75" s="14" t="str">
        <f t="shared" ref="AT75:BH75" si="62">+AT70</f>
        <v xml:space="preserve"> :</v>
      </c>
      <c r="AU75" s="14">
        <f t="shared" si="62"/>
        <v>0</v>
      </c>
      <c r="AV75" s="14">
        <f t="shared" si="62"/>
        <v>0</v>
      </c>
      <c r="AW75" s="14">
        <f t="shared" si="62"/>
        <v>0</v>
      </c>
      <c r="AX75" s="14">
        <f t="shared" si="62"/>
        <v>0</v>
      </c>
      <c r="AY75" s="14" t="str">
        <f t="shared" si="62"/>
        <v>Owner</v>
      </c>
      <c r="AZ75" s="14" t="str">
        <f>IF(W75=0,"--",1)</f>
        <v>--</v>
      </c>
      <c r="BA75" s="14" t="str">
        <f>IF(AA75=0,"--",1)</f>
        <v>--</v>
      </c>
      <c r="BB75" s="14" t="str">
        <f>IF(AG75=0,"--",1)</f>
        <v>--</v>
      </c>
      <c r="BC75" s="14" t="str">
        <f>IF(AK75=0,"--",1)</f>
        <v>--</v>
      </c>
      <c r="BD75" s="14" t="str">
        <f t="shared" si="62"/>
        <v xml:space="preserve"> :</v>
      </c>
      <c r="BE75" s="14">
        <f t="shared" si="62"/>
        <v>0</v>
      </c>
      <c r="BF75" s="14">
        <f t="shared" si="62"/>
        <v>0</v>
      </c>
      <c r="BG75" s="14">
        <f t="shared" si="62"/>
        <v>0</v>
      </c>
      <c r="BH75" s="14">
        <f t="shared" si="62"/>
        <v>0</v>
      </c>
    </row>
    <row r="76" spans="2:62" ht="9" customHeight="1">
      <c r="B76" s="30"/>
      <c r="C76" s="26"/>
      <c r="D76" s="26"/>
      <c r="E76" s="31"/>
      <c r="F76" s="32"/>
      <c r="H76" s="26"/>
      <c r="I76" s="80"/>
      <c r="J76" s="27"/>
      <c r="L76" s="30"/>
      <c r="M76" s="26"/>
      <c r="N76" s="26"/>
      <c r="O76" s="53"/>
      <c r="P76" s="32"/>
      <c r="S76" s="54"/>
      <c r="V76" s="30"/>
      <c r="W76" s="26"/>
      <c r="X76" s="26"/>
      <c r="Y76" s="31"/>
      <c r="Z76" s="32"/>
      <c r="AC76" s="54"/>
      <c r="AF76" s="30"/>
      <c r="AG76" s="26"/>
      <c r="AH76" s="26"/>
      <c r="AI76" s="31"/>
      <c r="AJ76" s="32"/>
      <c r="AM76" s="54"/>
      <c r="AP76" s="14">
        <f t="shared" ref="AP76:BH76" si="63">+AP71</f>
        <v>0</v>
      </c>
      <c r="AQ76" s="14">
        <f t="shared" si="63"/>
        <v>0</v>
      </c>
      <c r="AR76" s="14">
        <f t="shared" si="63"/>
        <v>0</v>
      </c>
      <c r="AS76" s="14">
        <f t="shared" si="63"/>
        <v>0</v>
      </c>
      <c r="AT76" s="14" t="str">
        <f t="shared" si="63"/>
        <v xml:space="preserve"> :</v>
      </c>
      <c r="AU76" s="14">
        <f t="shared" si="63"/>
        <v>0</v>
      </c>
      <c r="AV76" s="14">
        <f t="shared" si="63"/>
        <v>0</v>
      </c>
      <c r="AW76" s="14">
        <f t="shared" si="63"/>
        <v>0</v>
      </c>
      <c r="AX76" s="14">
        <f t="shared" si="63"/>
        <v>0</v>
      </c>
      <c r="AZ76" s="14">
        <f t="shared" si="63"/>
        <v>0</v>
      </c>
      <c r="BA76" s="14">
        <f t="shared" si="63"/>
        <v>0</v>
      </c>
      <c r="BB76" s="14">
        <f t="shared" si="63"/>
        <v>0</v>
      </c>
      <c r="BC76" s="14">
        <f t="shared" si="63"/>
        <v>0</v>
      </c>
      <c r="BD76" s="14" t="str">
        <f t="shared" si="63"/>
        <v xml:space="preserve"> :</v>
      </c>
      <c r="BE76" s="14">
        <f t="shared" si="63"/>
        <v>0</v>
      </c>
      <c r="BF76" s="14">
        <f t="shared" si="63"/>
        <v>0</v>
      </c>
      <c r="BG76" s="14">
        <f t="shared" si="63"/>
        <v>0</v>
      </c>
      <c r="BH76" s="14">
        <f t="shared" si="63"/>
        <v>0</v>
      </c>
    </row>
    <row r="77" spans="2:62" ht="9" customHeight="1">
      <c r="B77" s="35" t="s">
        <v>17</v>
      </c>
      <c r="C77" s="36"/>
      <c r="D77" s="36"/>
      <c r="E77" s="37"/>
      <c r="F77" s="38" t="s">
        <v>17</v>
      </c>
      <c r="G77" s="39"/>
      <c r="H77" s="36"/>
      <c r="I77" s="81"/>
      <c r="J77" s="27"/>
      <c r="L77" s="35" t="s">
        <v>17</v>
      </c>
      <c r="M77" s="36"/>
      <c r="N77" s="36"/>
      <c r="O77" s="55"/>
      <c r="P77" s="38" t="s">
        <v>17</v>
      </c>
      <c r="Q77" s="39"/>
      <c r="R77" s="39"/>
      <c r="S77" s="56"/>
      <c r="V77" s="35" t="s">
        <v>17</v>
      </c>
      <c r="W77" s="36"/>
      <c r="X77" s="36"/>
      <c r="Y77" s="37"/>
      <c r="Z77" s="38" t="s">
        <v>17</v>
      </c>
      <c r="AA77" s="39"/>
      <c r="AB77" s="39"/>
      <c r="AC77" s="56"/>
      <c r="AF77" s="35" t="s">
        <v>17</v>
      </c>
      <c r="AG77" s="36"/>
      <c r="AH77" s="36"/>
      <c r="AI77" s="37"/>
      <c r="AJ77" s="38" t="s">
        <v>17</v>
      </c>
      <c r="AK77" s="39"/>
      <c r="AL77" s="39"/>
      <c r="AM77" s="56"/>
      <c r="AP77" s="14">
        <f t="shared" ref="AP77:BD77" si="64">+AP72</f>
        <v>0</v>
      </c>
      <c r="AQ77" s="14">
        <f t="shared" si="64"/>
        <v>0</v>
      </c>
      <c r="AR77" s="14">
        <f t="shared" si="64"/>
        <v>0</v>
      </c>
      <c r="AS77" s="14">
        <f t="shared" si="64"/>
        <v>0</v>
      </c>
      <c r="AT77" s="14" t="str">
        <f t="shared" si="64"/>
        <v xml:space="preserve"> :</v>
      </c>
      <c r="AU77" s="14" t="str">
        <f>IF(C77=0,"--",1)</f>
        <v>--</v>
      </c>
      <c r="AV77" s="14" t="str">
        <f>IF(G77=0,"--",1)</f>
        <v>--</v>
      </c>
      <c r="AW77" s="14" t="str">
        <f>IF(M77=0,"--",1)</f>
        <v>--</v>
      </c>
      <c r="AX77" s="14" t="str">
        <f>IF(Q77=0,"--",1)</f>
        <v>--</v>
      </c>
      <c r="AY77" s="14" t="str">
        <f t="shared" si="64"/>
        <v>Commited</v>
      </c>
      <c r="AZ77" s="14">
        <f t="shared" si="64"/>
        <v>0</v>
      </c>
      <c r="BA77" s="14">
        <f t="shared" si="64"/>
        <v>0</v>
      </c>
      <c r="BB77" s="14">
        <f t="shared" si="64"/>
        <v>0</v>
      </c>
      <c r="BC77" s="14">
        <f t="shared" si="64"/>
        <v>0</v>
      </c>
      <c r="BD77" s="14" t="str">
        <f t="shared" si="64"/>
        <v xml:space="preserve"> :</v>
      </c>
      <c r="BE77" s="14" t="str">
        <f>IF(W77=0,"--",1)</f>
        <v>--</v>
      </c>
      <c r="BF77" s="14" t="str">
        <f>IF(AA77=0,"--",1)</f>
        <v>--</v>
      </c>
      <c r="BG77" s="14" t="str">
        <f>IF(AG77=0,"-- ",1)</f>
        <v xml:space="preserve">-- </v>
      </c>
      <c r="BH77" s="14" t="str">
        <f>IF(AK77=0,"--",1)</f>
        <v>--</v>
      </c>
    </row>
    <row r="78" spans="2:62" ht="9" customHeight="1">
      <c r="B78" s="82" t="s">
        <v>0</v>
      </c>
      <c r="C78" s="66"/>
      <c r="D78" s="46">
        <v>2078</v>
      </c>
      <c r="E78" s="47" t="s">
        <v>9</v>
      </c>
      <c r="F78" s="83" t="s">
        <v>0</v>
      </c>
      <c r="G78" s="68"/>
      <c r="H78" s="46">
        <v>2078</v>
      </c>
      <c r="I78" s="33" t="s">
        <v>8</v>
      </c>
      <c r="J78" s="18"/>
      <c r="L78" s="82" t="s">
        <v>0</v>
      </c>
      <c r="M78" s="66"/>
      <c r="N78" s="46">
        <v>2067</v>
      </c>
      <c r="O78" s="58" t="s">
        <v>9</v>
      </c>
      <c r="P78" s="67" t="s">
        <v>0</v>
      </c>
      <c r="Q78" s="68"/>
      <c r="R78" s="46">
        <v>2067</v>
      </c>
      <c r="S78" s="59" t="s">
        <v>8</v>
      </c>
      <c r="T78" s="13"/>
      <c r="V78" s="65" t="s">
        <v>0</v>
      </c>
      <c r="W78" s="66"/>
      <c r="X78" s="46">
        <v>2057</v>
      </c>
      <c r="Y78" s="47" t="s">
        <v>9</v>
      </c>
      <c r="Z78" s="67" t="s">
        <v>0</v>
      </c>
      <c r="AA78" s="68"/>
      <c r="AB78" s="46">
        <v>2057</v>
      </c>
      <c r="AC78" s="59" t="s">
        <v>8</v>
      </c>
      <c r="AD78" s="13"/>
      <c r="AF78" s="65" t="s">
        <v>0</v>
      </c>
      <c r="AG78" s="66"/>
      <c r="AH78" s="46">
        <v>2047</v>
      </c>
      <c r="AI78" s="47" t="s">
        <v>9</v>
      </c>
      <c r="AJ78" s="67" t="s">
        <v>0</v>
      </c>
      <c r="AK78" s="68"/>
      <c r="AL78" s="46">
        <v>2047</v>
      </c>
      <c r="AM78" s="59" t="s">
        <v>8</v>
      </c>
      <c r="AN78" s="13"/>
      <c r="AP78" s="14">
        <f t="shared" ref="AP78:BH78" si="65">+AP73</f>
        <v>0</v>
      </c>
      <c r="AQ78" s="14">
        <f t="shared" si="65"/>
        <v>0</v>
      </c>
      <c r="AR78" s="14">
        <f t="shared" si="65"/>
        <v>0</v>
      </c>
      <c r="AS78" s="14">
        <f t="shared" si="65"/>
        <v>0</v>
      </c>
      <c r="AT78" s="14" t="str">
        <f t="shared" si="65"/>
        <v xml:space="preserve"> :</v>
      </c>
      <c r="AU78" s="14">
        <f t="shared" si="65"/>
        <v>0</v>
      </c>
      <c r="AV78" s="14">
        <f t="shared" si="65"/>
        <v>0</v>
      </c>
      <c r="AW78" s="14">
        <f t="shared" si="65"/>
        <v>0</v>
      </c>
      <c r="AX78" s="14">
        <f t="shared" si="65"/>
        <v>0</v>
      </c>
      <c r="AY78" s="14" t="str">
        <f t="shared" si="65"/>
        <v>Lot #</v>
      </c>
      <c r="AZ78" s="14">
        <f t="shared" si="65"/>
        <v>0</v>
      </c>
      <c r="BA78" s="14">
        <f t="shared" si="65"/>
        <v>0</v>
      </c>
      <c r="BB78" s="14">
        <f t="shared" si="65"/>
        <v>0</v>
      </c>
      <c r="BC78" s="14">
        <f t="shared" si="65"/>
        <v>0</v>
      </c>
      <c r="BD78" s="14" t="str">
        <f t="shared" si="65"/>
        <v xml:space="preserve"> :</v>
      </c>
      <c r="BE78" s="14">
        <f t="shared" si="65"/>
        <v>0</v>
      </c>
      <c r="BF78" s="14">
        <f t="shared" si="65"/>
        <v>0</v>
      </c>
      <c r="BG78" s="14">
        <f t="shared" si="65"/>
        <v>0</v>
      </c>
      <c r="BH78" s="14">
        <f t="shared" si="65"/>
        <v>0</v>
      </c>
    </row>
    <row r="79" spans="2:62" ht="9" customHeight="1">
      <c r="B79" s="70"/>
      <c r="C79" s="27"/>
      <c r="D79" s="27"/>
      <c r="E79" s="64"/>
      <c r="F79" s="84"/>
      <c r="G79" s="18"/>
      <c r="H79" s="18"/>
      <c r="I79" s="33"/>
      <c r="J79" s="18"/>
      <c r="L79" s="85"/>
      <c r="M79" s="27"/>
      <c r="N79" s="27"/>
      <c r="O79" s="51"/>
      <c r="P79" s="69"/>
      <c r="Q79" s="18"/>
      <c r="R79" s="18"/>
      <c r="S79" s="33"/>
      <c r="T79" s="18"/>
      <c r="V79" s="70"/>
      <c r="W79" s="27"/>
      <c r="X79" s="27"/>
      <c r="Y79" s="64"/>
      <c r="Z79" s="69"/>
      <c r="AA79" s="18"/>
      <c r="AB79" s="18"/>
      <c r="AC79" s="33"/>
      <c r="AD79" s="18"/>
      <c r="AF79" s="70"/>
      <c r="AG79" s="27"/>
      <c r="AH79" s="27"/>
      <c r="AI79" s="64"/>
      <c r="AJ79" s="69"/>
      <c r="AK79" s="18"/>
      <c r="AL79" s="18"/>
      <c r="AM79" s="33"/>
      <c r="AN79" s="18"/>
      <c r="AP79" s="14">
        <f t="shared" ref="AP79:BH79" si="66">+AP74</f>
        <v>0</v>
      </c>
      <c r="AQ79" s="14">
        <f t="shared" si="66"/>
        <v>0</v>
      </c>
      <c r="AR79" s="14">
        <f t="shared" si="66"/>
        <v>0</v>
      </c>
      <c r="AS79" s="14">
        <f t="shared" si="66"/>
        <v>0</v>
      </c>
      <c r="AT79" s="14" t="str">
        <f t="shared" si="66"/>
        <v xml:space="preserve"> :</v>
      </c>
      <c r="AU79" s="14">
        <f t="shared" si="66"/>
        <v>0</v>
      </c>
      <c r="AV79" s="14">
        <f t="shared" si="66"/>
        <v>0</v>
      </c>
      <c r="AW79" s="14">
        <f t="shared" si="66"/>
        <v>0</v>
      </c>
      <c r="AX79" s="14">
        <f t="shared" si="66"/>
        <v>0</v>
      </c>
      <c r="AZ79" s="14">
        <f t="shared" si="66"/>
        <v>0</v>
      </c>
      <c r="BA79" s="14">
        <f t="shared" si="66"/>
        <v>0</v>
      </c>
      <c r="BB79" s="14">
        <f t="shared" si="66"/>
        <v>0</v>
      </c>
      <c r="BC79" s="14">
        <f t="shared" si="66"/>
        <v>0</v>
      </c>
      <c r="BD79" s="14" t="str">
        <f t="shared" si="66"/>
        <v xml:space="preserve"> :</v>
      </c>
      <c r="BE79" s="14">
        <f t="shared" si="66"/>
        <v>0</v>
      </c>
      <c r="BF79" s="14">
        <f t="shared" si="66"/>
        <v>0</v>
      </c>
      <c r="BG79" s="14">
        <f t="shared" si="66"/>
        <v>0</v>
      </c>
      <c r="BH79" s="14">
        <f t="shared" si="66"/>
        <v>0</v>
      </c>
      <c r="BJ79" s="14">
        <f>+B79+F79+L79+P79+V79+Z79+AF79+AJ79</f>
        <v>0</v>
      </c>
    </row>
    <row r="80" spans="2:62" ht="9" customHeight="1">
      <c r="B80" s="85" t="s">
        <v>1</v>
      </c>
      <c r="C80" s="27"/>
      <c r="D80" s="27"/>
      <c r="E80" s="64"/>
      <c r="F80" s="84" t="s">
        <v>1</v>
      </c>
      <c r="G80" s="18"/>
      <c r="H80" s="18"/>
      <c r="I80" s="33"/>
      <c r="J80" s="18"/>
      <c r="L80" s="85" t="s">
        <v>1</v>
      </c>
      <c r="M80" s="27"/>
      <c r="N80" s="27"/>
      <c r="O80" s="51"/>
      <c r="P80" s="69" t="s">
        <v>1</v>
      </c>
      <c r="Q80" s="18"/>
      <c r="R80" s="18"/>
      <c r="S80" s="33"/>
      <c r="T80" s="18"/>
      <c r="V80" s="70" t="s">
        <v>1</v>
      </c>
      <c r="W80" s="27"/>
      <c r="X80" s="27"/>
      <c r="Y80" s="64"/>
      <c r="Z80" s="69" t="s">
        <v>1</v>
      </c>
      <c r="AA80" s="18"/>
      <c r="AB80" s="18"/>
      <c r="AC80" s="33"/>
      <c r="AD80" s="18"/>
      <c r="AF80" s="70" t="s">
        <v>1</v>
      </c>
      <c r="AG80" s="27"/>
      <c r="AH80" s="27"/>
      <c r="AI80" s="64"/>
      <c r="AJ80" s="69" t="s">
        <v>1</v>
      </c>
      <c r="AK80" s="18"/>
      <c r="AL80" s="18"/>
      <c r="AM80" s="33"/>
      <c r="AN80" s="18"/>
      <c r="AP80" s="14" t="str">
        <f>IF(C80=0,"--",1)</f>
        <v>--</v>
      </c>
      <c r="AQ80" s="14" t="str">
        <f>IF(G80=0,"--",1)</f>
        <v>--</v>
      </c>
      <c r="AR80" s="14" t="str">
        <f>IF(M80=0,"--",1)</f>
        <v>--</v>
      </c>
      <c r="AS80" s="14" t="str">
        <f>IF(Q80=0,"--",1)</f>
        <v>--</v>
      </c>
      <c r="AT80" s="14" t="str">
        <f t="shared" ref="AT80:BH80" si="67">+AT75</f>
        <v xml:space="preserve"> :</v>
      </c>
      <c r="AU80" s="14">
        <f t="shared" si="67"/>
        <v>0</v>
      </c>
      <c r="AV80" s="14">
        <f t="shared" si="67"/>
        <v>0</v>
      </c>
      <c r="AW80" s="14">
        <f t="shared" si="67"/>
        <v>0</v>
      </c>
      <c r="AX80" s="14">
        <f t="shared" si="67"/>
        <v>0</v>
      </c>
      <c r="AY80" s="14" t="str">
        <f t="shared" si="67"/>
        <v>Owner</v>
      </c>
      <c r="AZ80" s="14" t="str">
        <f>IF(W80=0,"--",1)</f>
        <v>--</v>
      </c>
      <c r="BA80" s="14" t="str">
        <f>IF(AA80=0,"--",1)</f>
        <v>--</v>
      </c>
      <c r="BB80" s="14" t="str">
        <f>IF(AG80=0,"--",1)</f>
        <v>--</v>
      </c>
      <c r="BC80" s="14" t="str">
        <f>IF(AK80=0,"--",1)</f>
        <v>--</v>
      </c>
      <c r="BD80" s="14" t="str">
        <f t="shared" si="67"/>
        <v xml:space="preserve"> :</v>
      </c>
      <c r="BE80" s="14">
        <f t="shared" si="67"/>
        <v>0</v>
      </c>
      <c r="BF80" s="14">
        <f t="shared" si="67"/>
        <v>0</v>
      </c>
      <c r="BG80" s="14">
        <f t="shared" si="67"/>
        <v>0</v>
      </c>
      <c r="BH80" s="14">
        <f t="shared" si="67"/>
        <v>0</v>
      </c>
    </row>
    <row r="81" spans="2:62" ht="9" customHeight="1">
      <c r="B81" s="85"/>
      <c r="C81" s="27"/>
      <c r="D81" s="27"/>
      <c r="E81" s="64"/>
      <c r="F81" s="84"/>
      <c r="G81" s="18"/>
      <c r="H81" s="18"/>
      <c r="I81" s="33"/>
      <c r="J81" s="18"/>
      <c r="L81" s="85"/>
      <c r="M81" s="27"/>
      <c r="N81" s="27"/>
      <c r="O81" s="51"/>
      <c r="P81" s="69"/>
      <c r="Q81" s="18"/>
      <c r="R81" s="18"/>
      <c r="S81" s="33"/>
      <c r="T81" s="18"/>
      <c r="V81" s="70"/>
      <c r="W81" s="27"/>
      <c r="X81" s="27"/>
      <c r="Y81" s="64"/>
      <c r="Z81" s="69"/>
      <c r="AA81" s="18"/>
      <c r="AB81" s="18"/>
      <c r="AC81" s="33"/>
      <c r="AD81" s="18"/>
      <c r="AF81" s="70"/>
      <c r="AG81" s="27"/>
      <c r="AH81" s="27"/>
      <c r="AI81" s="64"/>
      <c r="AJ81" s="69"/>
      <c r="AK81" s="18"/>
      <c r="AL81" s="18"/>
      <c r="AM81" s="33"/>
      <c r="AN81" s="18"/>
      <c r="AP81" s="14">
        <f t="shared" ref="AP81:BH81" si="68">+AP76</f>
        <v>0</v>
      </c>
      <c r="AQ81" s="14">
        <f t="shared" si="68"/>
        <v>0</v>
      </c>
      <c r="AR81" s="14">
        <f t="shared" si="68"/>
        <v>0</v>
      </c>
      <c r="AS81" s="14">
        <f t="shared" si="68"/>
        <v>0</v>
      </c>
      <c r="AT81" s="14" t="str">
        <f t="shared" si="68"/>
        <v xml:space="preserve"> :</v>
      </c>
      <c r="AU81" s="14">
        <f t="shared" si="68"/>
        <v>0</v>
      </c>
      <c r="AV81" s="14">
        <f t="shared" si="68"/>
        <v>0</v>
      </c>
      <c r="AW81" s="14">
        <f t="shared" si="68"/>
        <v>0</v>
      </c>
      <c r="AX81" s="14">
        <f t="shared" si="68"/>
        <v>0</v>
      </c>
      <c r="AZ81" s="14">
        <f t="shared" si="68"/>
        <v>0</v>
      </c>
      <c r="BA81" s="14">
        <f t="shared" si="68"/>
        <v>0</v>
      </c>
      <c r="BB81" s="14">
        <f t="shared" si="68"/>
        <v>0</v>
      </c>
      <c r="BC81" s="14">
        <f t="shared" si="68"/>
        <v>0</v>
      </c>
      <c r="BD81" s="14" t="str">
        <f t="shared" si="68"/>
        <v xml:space="preserve"> :</v>
      </c>
      <c r="BE81" s="14">
        <f t="shared" si="68"/>
        <v>0</v>
      </c>
      <c r="BF81" s="14">
        <f t="shared" si="68"/>
        <v>0</v>
      </c>
      <c r="BG81" s="14">
        <f t="shared" si="68"/>
        <v>0</v>
      </c>
      <c r="BH81" s="14">
        <f t="shared" si="68"/>
        <v>0</v>
      </c>
    </row>
    <row r="82" spans="2:62" ht="9" customHeight="1" thickBot="1">
      <c r="B82" s="86" t="s">
        <v>17</v>
      </c>
      <c r="C82" s="72"/>
      <c r="D82" s="72"/>
      <c r="E82" s="73"/>
      <c r="F82" s="87" t="s">
        <v>17</v>
      </c>
      <c r="G82" s="75"/>
      <c r="H82" s="75"/>
      <c r="I82" s="76"/>
      <c r="J82" s="18"/>
      <c r="L82" s="86" t="s">
        <v>17</v>
      </c>
      <c r="M82" s="72"/>
      <c r="N82" s="72"/>
      <c r="O82" s="77"/>
      <c r="P82" s="74" t="s">
        <v>17</v>
      </c>
      <c r="Q82" s="75"/>
      <c r="R82" s="75"/>
      <c r="S82" s="76"/>
      <c r="T82" s="18"/>
      <c r="V82" s="71" t="s">
        <v>17</v>
      </c>
      <c r="W82" s="72"/>
      <c r="X82" s="72"/>
      <c r="Y82" s="73"/>
      <c r="Z82" s="74" t="s">
        <v>17</v>
      </c>
      <c r="AA82" s="75"/>
      <c r="AB82" s="75"/>
      <c r="AC82" s="76"/>
      <c r="AD82" s="18"/>
      <c r="AF82" s="71" t="s">
        <v>17</v>
      </c>
      <c r="AG82" s="72"/>
      <c r="AH82" s="72"/>
      <c r="AI82" s="73"/>
      <c r="AJ82" s="74" t="s">
        <v>17</v>
      </c>
      <c r="AK82" s="75"/>
      <c r="AL82" s="75"/>
      <c r="AM82" s="76"/>
      <c r="AN82" s="18"/>
      <c r="AP82" s="14">
        <f t="shared" ref="AP82:BD82" si="69">+AP77</f>
        <v>0</v>
      </c>
      <c r="AQ82" s="14">
        <f t="shared" si="69"/>
        <v>0</v>
      </c>
      <c r="AR82" s="14">
        <f t="shared" si="69"/>
        <v>0</v>
      </c>
      <c r="AS82" s="14">
        <f t="shared" si="69"/>
        <v>0</v>
      </c>
      <c r="AT82" s="14" t="str">
        <f t="shared" si="69"/>
        <v xml:space="preserve"> :</v>
      </c>
      <c r="AU82" s="14" t="str">
        <f>IF(C82=0,"--",1)</f>
        <v>--</v>
      </c>
      <c r="AV82" s="14" t="str">
        <f>IF(G82=0,"--",1)</f>
        <v>--</v>
      </c>
      <c r="AW82" s="14" t="str">
        <f>IF(M82=0,"--",1)</f>
        <v>--</v>
      </c>
      <c r="AX82" s="14" t="str">
        <f>IF(Q82=0,"--",1)</f>
        <v>--</v>
      </c>
      <c r="AY82" s="14" t="str">
        <f t="shared" si="69"/>
        <v>Commited</v>
      </c>
      <c r="AZ82" s="14">
        <f t="shared" si="69"/>
        <v>0</v>
      </c>
      <c r="BA82" s="14">
        <f t="shared" si="69"/>
        <v>0</v>
      </c>
      <c r="BB82" s="14">
        <f t="shared" si="69"/>
        <v>0</v>
      </c>
      <c r="BC82" s="14">
        <f t="shared" si="69"/>
        <v>0</v>
      </c>
      <c r="BD82" s="14" t="str">
        <f t="shared" si="69"/>
        <v xml:space="preserve"> :</v>
      </c>
      <c r="BE82" s="14" t="str">
        <f>IF(W82=0,"--",1)</f>
        <v>--</v>
      </c>
      <c r="BF82" s="14" t="str">
        <f>IF(AA82=0,"--",1)</f>
        <v>--</v>
      </c>
      <c r="BG82" s="14" t="str">
        <f>IF(AG82=0,"-- ",1)</f>
        <v xml:space="preserve">-- </v>
      </c>
      <c r="BH82" s="14" t="str">
        <f>IF(AK82=0,"--",1)</f>
        <v>--</v>
      </c>
    </row>
    <row r="83" spans="2:62" ht="9" customHeight="1" thickBot="1">
      <c r="I83" s="17"/>
      <c r="J83" s="18"/>
    </row>
    <row r="84" spans="2:62" ht="9" customHeight="1">
      <c r="B84" s="19" t="s">
        <v>0</v>
      </c>
      <c r="C84" s="20"/>
      <c r="D84" s="21">
        <v>2079</v>
      </c>
      <c r="E84" s="22" t="s">
        <v>2</v>
      </c>
      <c r="F84" s="88" t="s">
        <v>0</v>
      </c>
      <c r="G84" s="89"/>
      <c r="H84" s="90">
        <v>2079</v>
      </c>
      <c r="I84" s="91" t="s">
        <v>93</v>
      </c>
      <c r="J84" s="18"/>
      <c r="L84" s="19" t="s">
        <v>0</v>
      </c>
      <c r="M84" s="20"/>
      <c r="N84" s="21">
        <v>2068</v>
      </c>
      <c r="O84" s="79" t="s">
        <v>2</v>
      </c>
      <c r="P84" s="23" t="s">
        <v>0</v>
      </c>
      <c r="Q84" s="24"/>
      <c r="R84" s="21">
        <v>2068</v>
      </c>
      <c r="S84" s="25" t="s">
        <v>93</v>
      </c>
      <c r="T84" s="13"/>
      <c r="V84" s="19" t="s">
        <v>0</v>
      </c>
      <c r="W84" s="20"/>
      <c r="X84" s="21">
        <v>2058</v>
      </c>
      <c r="Y84" s="22" t="s">
        <v>2</v>
      </c>
      <c r="Z84" s="23" t="s">
        <v>0</v>
      </c>
      <c r="AA84" s="24"/>
      <c r="AB84" s="21">
        <v>2058</v>
      </c>
      <c r="AC84" s="25" t="s">
        <v>93</v>
      </c>
      <c r="AD84" s="13"/>
      <c r="AF84" s="19" t="s">
        <v>0</v>
      </c>
      <c r="AG84" s="20"/>
      <c r="AH84" s="21">
        <v>2048</v>
      </c>
      <c r="AI84" s="22" t="s">
        <v>2</v>
      </c>
      <c r="AJ84" s="23" t="s">
        <v>0</v>
      </c>
      <c r="AK84" s="24"/>
      <c r="AL84" s="21">
        <v>2048</v>
      </c>
      <c r="AM84" s="25" t="s">
        <v>93</v>
      </c>
      <c r="AN84" s="13"/>
      <c r="AP84" s="14">
        <v>0</v>
      </c>
      <c r="AQ84" s="14">
        <v>0</v>
      </c>
      <c r="AR84" s="14">
        <v>0</v>
      </c>
      <c r="AS84" s="14">
        <v>0</v>
      </c>
      <c r="AT84" s="14" t="s">
        <v>90</v>
      </c>
      <c r="AU84" s="14">
        <v>0</v>
      </c>
      <c r="AV84" s="14">
        <v>0</v>
      </c>
      <c r="AW84" s="14">
        <v>0</v>
      </c>
      <c r="AX84" s="14">
        <v>0</v>
      </c>
      <c r="AY84" s="14" t="s">
        <v>87</v>
      </c>
      <c r="AZ84" s="14">
        <v>0</v>
      </c>
      <c r="BA84" s="14">
        <v>0</v>
      </c>
      <c r="BB84" s="14">
        <v>0</v>
      </c>
      <c r="BC84" s="14">
        <v>0</v>
      </c>
      <c r="BD84" s="14" t="s">
        <v>90</v>
      </c>
      <c r="BE84" s="14">
        <v>0</v>
      </c>
      <c r="BF84" s="14">
        <v>0</v>
      </c>
      <c r="BG84" s="14">
        <v>0</v>
      </c>
      <c r="BH84" s="14">
        <v>0</v>
      </c>
    </row>
    <row r="85" spans="2:62" ht="9" customHeight="1">
      <c r="B85" s="30"/>
      <c r="C85" s="26"/>
      <c r="D85" s="26"/>
      <c r="E85" s="31"/>
      <c r="F85" s="92">
        <v>1</v>
      </c>
      <c r="G85" s="93"/>
      <c r="H85" s="93"/>
      <c r="I85" s="94"/>
      <c r="J85" s="18"/>
      <c r="L85" s="30"/>
      <c r="M85" s="26"/>
      <c r="N85" s="26"/>
      <c r="O85" s="53"/>
      <c r="P85" s="69">
        <v>1</v>
      </c>
      <c r="S85" s="54"/>
      <c r="V85" s="30"/>
      <c r="W85" s="26"/>
      <c r="X85" s="26"/>
      <c r="Y85" s="31"/>
      <c r="Z85" s="32"/>
      <c r="AC85" s="54"/>
      <c r="AF85" s="30"/>
      <c r="AG85" s="26"/>
      <c r="AH85" s="26"/>
      <c r="AI85" s="31"/>
      <c r="AJ85" s="32"/>
      <c r="AM85" s="54"/>
      <c r="AP85" s="14">
        <v>0</v>
      </c>
      <c r="AQ85" s="14">
        <v>0</v>
      </c>
      <c r="AR85" s="14">
        <v>0</v>
      </c>
      <c r="AS85" s="14">
        <v>0</v>
      </c>
      <c r="AT85" s="14" t="s">
        <v>90</v>
      </c>
      <c r="AU85" s="14">
        <v>0</v>
      </c>
      <c r="AV85" s="14">
        <v>0</v>
      </c>
      <c r="AW85" s="14">
        <v>0</v>
      </c>
      <c r="AX85" s="14">
        <v>0</v>
      </c>
      <c r="AZ85" s="14">
        <v>0</v>
      </c>
      <c r="BA85" s="14">
        <v>0</v>
      </c>
      <c r="BB85" s="14">
        <v>0</v>
      </c>
      <c r="BC85" s="14">
        <v>0</v>
      </c>
      <c r="BD85" s="14" t="s">
        <v>90</v>
      </c>
      <c r="BE85" s="14">
        <v>0</v>
      </c>
      <c r="BF85" s="14">
        <v>0</v>
      </c>
      <c r="BG85" s="14">
        <v>0</v>
      </c>
      <c r="BH85" s="14">
        <v>0</v>
      </c>
      <c r="BJ85" s="14">
        <f>+B85+F85+L85+P85+V85+Z85+AF85+AJ85</f>
        <v>2</v>
      </c>
    </row>
    <row r="86" spans="2:62" ht="9" customHeight="1">
      <c r="B86" s="30" t="s">
        <v>1</v>
      </c>
      <c r="C86" s="26"/>
      <c r="D86" s="26"/>
      <c r="E86" s="31"/>
      <c r="F86" s="95" t="s">
        <v>127</v>
      </c>
      <c r="G86" s="96" t="s">
        <v>62</v>
      </c>
      <c r="H86" s="93"/>
      <c r="I86" s="94"/>
      <c r="J86" s="18"/>
      <c r="L86" s="30" t="s">
        <v>1</v>
      </c>
      <c r="M86" s="26"/>
      <c r="N86" s="26"/>
      <c r="O86" s="53"/>
      <c r="P86" s="32" t="s">
        <v>127</v>
      </c>
      <c r="Q86" s="13" t="s">
        <v>30</v>
      </c>
      <c r="S86" s="54"/>
      <c r="V86" s="30" t="s">
        <v>1</v>
      </c>
      <c r="W86" s="26"/>
      <c r="X86" s="26"/>
      <c r="Y86" s="31"/>
      <c r="Z86" s="32" t="s">
        <v>1</v>
      </c>
      <c r="AC86" s="54"/>
      <c r="AF86" s="30" t="s">
        <v>1</v>
      </c>
      <c r="AG86" s="26"/>
      <c r="AH86" s="26"/>
      <c r="AI86" s="31"/>
      <c r="AJ86" s="32" t="s">
        <v>1</v>
      </c>
      <c r="AM86" s="54"/>
      <c r="AP86" s="14" t="str">
        <f>IF(C86=0,"--",1)</f>
        <v>--</v>
      </c>
      <c r="AQ86" s="14">
        <f>IF(G86=0,"--",1)</f>
        <v>1</v>
      </c>
      <c r="AR86" s="14" t="str">
        <f>IF(M86=0,"--",1)</f>
        <v>--</v>
      </c>
      <c r="AS86" s="14">
        <f>IF(Q86=0,"--",1)</f>
        <v>1</v>
      </c>
      <c r="AT86" s="14" t="s">
        <v>90</v>
      </c>
      <c r="AU86" s="14">
        <v>0</v>
      </c>
      <c r="AV86" s="14">
        <v>0</v>
      </c>
      <c r="AW86" s="14">
        <v>0</v>
      </c>
      <c r="AX86" s="14">
        <v>0</v>
      </c>
      <c r="AY86" s="14" t="s">
        <v>1</v>
      </c>
      <c r="AZ86" s="14" t="str">
        <f>IF(W86=0,"--",1)</f>
        <v>--</v>
      </c>
      <c r="BA86" s="14" t="str">
        <f>IF(AA86=0,"--",1)</f>
        <v>--</v>
      </c>
      <c r="BB86" s="14" t="str">
        <f>IF(AG86=0,"--",1)</f>
        <v>--</v>
      </c>
      <c r="BC86" s="14" t="str">
        <f>IF(AK86=0,"--",1)</f>
        <v>--</v>
      </c>
      <c r="BD86" s="14" t="s">
        <v>90</v>
      </c>
      <c r="BE86" s="14">
        <v>0</v>
      </c>
      <c r="BF86" s="14">
        <v>0</v>
      </c>
      <c r="BG86" s="14">
        <v>0</v>
      </c>
      <c r="BH86" s="14">
        <v>0</v>
      </c>
    </row>
    <row r="87" spans="2:62" ht="9" customHeight="1">
      <c r="B87" s="30"/>
      <c r="C87" s="26"/>
      <c r="D87" s="26"/>
      <c r="E87" s="31"/>
      <c r="F87" s="95"/>
      <c r="G87" s="93"/>
      <c r="H87" s="93"/>
      <c r="I87" s="94"/>
      <c r="J87" s="18"/>
      <c r="L87" s="30"/>
      <c r="M87" s="26"/>
      <c r="N87" s="26"/>
      <c r="O87" s="53"/>
      <c r="P87" s="32"/>
      <c r="S87" s="54"/>
      <c r="V87" s="30"/>
      <c r="W87" s="26"/>
      <c r="X87" s="26"/>
      <c r="Y87" s="31"/>
      <c r="Z87" s="32"/>
      <c r="AC87" s="54"/>
      <c r="AF87" s="30"/>
      <c r="AG87" s="26"/>
      <c r="AH87" s="26"/>
      <c r="AI87" s="31"/>
      <c r="AJ87" s="32"/>
      <c r="AM87" s="54"/>
      <c r="AP87" s="14">
        <v>0</v>
      </c>
      <c r="AQ87" s="14">
        <v>0</v>
      </c>
      <c r="AR87" s="14">
        <v>0</v>
      </c>
      <c r="AS87" s="14">
        <v>0</v>
      </c>
      <c r="AT87" s="14" t="s">
        <v>90</v>
      </c>
      <c r="AU87" s="14">
        <v>0</v>
      </c>
      <c r="AV87" s="14">
        <v>0</v>
      </c>
      <c r="AW87" s="14">
        <v>0</v>
      </c>
      <c r="AX87" s="14">
        <v>0</v>
      </c>
      <c r="AZ87" s="14">
        <v>0</v>
      </c>
      <c r="BA87" s="14">
        <v>0</v>
      </c>
      <c r="BB87" s="14">
        <v>0</v>
      </c>
      <c r="BC87" s="14">
        <v>0</v>
      </c>
      <c r="BD87" s="14" t="s">
        <v>90</v>
      </c>
      <c r="BE87" s="14">
        <v>0</v>
      </c>
      <c r="BF87" s="14">
        <v>0</v>
      </c>
      <c r="BG87" s="14">
        <v>0</v>
      </c>
      <c r="BH87" s="14">
        <v>0</v>
      </c>
    </row>
    <row r="88" spans="2:62" ht="9" customHeight="1">
      <c r="B88" s="35" t="s">
        <v>17</v>
      </c>
      <c r="C88" s="36"/>
      <c r="D88" s="36"/>
      <c r="E88" s="37"/>
      <c r="F88" s="97" t="s">
        <v>17</v>
      </c>
      <c r="G88" s="98" t="s">
        <v>63</v>
      </c>
      <c r="H88" s="98"/>
      <c r="I88" s="99"/>
      <c r="J88" s="18"/>
      <c r="L88" s="35" t="s">
        <v>17</v>
      </c>
      <c r="M88" s="36"/>
      <c r="N88" s="36"/>
      <c r="O88" s="55"/>
      <c r="P88" s="38" t="s">
        <v>17</v>
      </c>
      <c r="Q88" s="39" t="s">
        <v>97</v>
      </c>
      <c r="R88" s="39"/>
      <c r="S88" s="56"/>
      <c r="V88" s="35" t="s">
        <v>17</v>
      </c>
      <c r="W88" s="36"/>
      <c r="X88" s="36"/>
      <c r="Y88" s="37"/>
      <c r="Z88" s="38" t="s">
        <v>17</v>
      </c>
      <c r="AA88" s="39"/>
      <c r="AB88" s="39"/>
      <c r="AC88" s="56"/>
      <c r="AF88" s="35" t="s">
        <v>17</v>
      </c>
      <c r="AG88" s="36"/>
      <c r="AH88" s="36"/>
      <c r="AI88" s="37"/>
      <c r="AJ88" s="38" t="s">
        <v>17</v>
      </c>
      <c r="AK88" s="39"/>
      <c r="AL88" s="39"/>
      <c r="AM88" s="56"/>
      <c r="AP88" s="14">
        <v>0</v>
      </c>
      <c r="AQ88" s="14">
        <v>0</v>
      </c>
      <c r="AR88" s="14">
        <v>0</v>
      </c>
      <c r="AS88" s="14">
        <v>0</v>
      </c>
      <c r="AT88" s="14" t="s">
        <v>90</v>
      </c>
      <c r="AU88" s="14" t="str">
        <f>IF(C88=0,"--",1)</f>
        <v>--</v>
      </c>
      <c r="AV88" s="14">
        <f>IF(G88=0,"--",1)</f>
        <v>1</v>
      </c>
      <c r="AW88" s="14" t="str">
        <f>IF(M88=0,"--",1)</f>
        <v>--</v>
      </c>
      <c r="AX88" s="14">
        <f>IF(Q88=0,"--",1)</f>
        <v>1</v>
      </c>
      <c r="AY88" s="14" t="s">
        <v>88</v>
      </c>
      <c r="AZ88" s="14">
        <v>0</v>
      </c>
      <c r="BA88" s="14">
        <v>0</v>
      </c>
      <c r="BB88" s="14">
        <v>0</v>
      </c>
      <c r="BC88" s="14">
        <v>0</v>
      </c>
      <c r="BD88" s="14" t="s">
        <v>90</v>
      </c>
      <c r="BE88" s="14" t="str">
        <f>IF(W88=0,"--",1)</f>
        <v>--</v>
      </c>
      <c r="BF88" s="14" t="str">
        <f>IF(AA88=0,"--",1)</f>
        <v>--</v>
      </c>
      <c r="BG88" s="14" t="str">
        <f>IF(AG88=0,"-- ",1)</f>
        <v xml:space="preserve">-- </v>
      </c>
      <c r="BH88" s="14" t="str">
        <f>IF(AK88=0,"--",1)</f>
        <v>--</v>
      </c>
    </row>
    <row r="89" spans="2:62" ht="9" customHeight="1">
      <c r="B89" s="44" t="s">
        <v>0</v>
      </c>
      <c r="C89" s="45"/>
      <c r="D89" s="46">
        <v>2079</v>
      </c>
      <c r="E89" s="47" t="s">
        <v>15</v>
      </c>
      <c r="F89" s="48" t="s">
        <v>0</v>
      </c>
      <c r="G89" s="49"/>
      <c r="H89" s="46">
        <v>2079</v>
      </c>
      <c r="I89" s="33" t="s">
        <v>94</v>
      </c>
      <c r="J89" s="18"/>
      <c r="L89" s="44" t="s">
        <v>0</v>
      </c>
      <c r="M89" s="45"/>
      <c r="N89" s="46">
        <v>2068</v>
      </c>
      <c r="O89" s="58" t="s">
        <v>15</v>
      </c>
      <c r="P89" s="48" t="s">
        <v>0</v>
      </c>
      <c r="Q89" s="49"/>
      <c r="R89" s="46">
        <v>2068</v>
      </c>
      <c r="S89" s="59" t="s">
        <v>94</v>
      </c>
      <c r="T89" s="13"/>
      <c r="V89" s="44" t="s">
        <v>0</v>
      </c>
      <c r="W89" s="45"/>
      <c r="X89" s="46">
        <v>2058</v>
      </c>
      <c r="Y89" s="47" t="s">
        <v>15</v>
      </c>
      <c r="Z89" s="48" t="s">
        <v>0</v>
      </c>
      <c r="AA89" s="49"/>
      <c r="AB89" s="46">
        <v>2058</v>
      </c>
      <c r="AC89" s="59" t="s">
        <v>94</v>
      </c>
      <c r="AD89" s="13"/>
      <c r="AF89" s="44" t="s">
        <v>0</v>
      </c>
      <c r="AG89" s="45"/>
      <c r="AH89" s="46">
        <v>2048</v>
      </c>
      <c r="AI89" s="47" t="s">
        <v>15</v>
      </c>
      <c r="AJ89" s="48" t="s">
        <v>0</v>
      </c>
      <c r="AK89" s="49"/>
      <c r="AL89" s="46">
        <v>2048</v>
      </c>
      <c r="AM89" s="59" t="s">
        <v>94</v>
      </c>
      <c r="AN89" s="13"/>
      <c r="AP89" s="14">
        <f t="shared" ref="AP89:BH89" si="70">+AP84</f>
        <v>0</v>
      </c>
      <c r="AQ89" s="14">
        <f t="shared" si="70"/>
        <v>0</v>
      </c>
      <c r="AR89" s="14">
        <f t="shared" si="70"/>
        <v>0</v>
      </c>
      <c r="AS89" s="14">
        <f t="shared" si="70"/>
        <v>0</v>
      </c>
      <c r="AT89" s="14" t="str">
        <f t="shared" si="70"/>
        <v xml:space="preserve"> :</v>
      </c>
      <c r="AU89" s="14">
        <f t="shared" si="70"/>
        <v>0</v>
      </c>
      <c r="AV89" s="14">
        <f t="shared" si="70"/>
        <v>0</v>
      </c>
      <c r="AW89" s="14">
        <f t="shared" si="70"/>
        <v>0</v>
      </c>
      <c r="AX89" s="14">
        <f t="shared" si="70"/>
        <v>0</v>
      </c>
      <c r="AY89" s="14" t="str">
        <f t="shared" si="70"/>
        <v>Lot #</v>
      </c>
      <c r="AZ89" s="14">
        <f t="shared" si="70"/>
        <v>0</v>
      </c>
      <c r="BA89" s="14">
        <f t="shared" si="70"/>
        <v>0</v>
      </c>
      <c r="BB89" s="14">
        <f t="shared" si="70"/>
        <v>0</v>
      </c>
      <c r="BC89" s="14">
        <f t="shared" si="70"/>
        <v>0</v>
      </c>
      <c r="BD89" s="14" t="str">
        <f t="shared" si="70"/>
        <v xml:space="preserve"> :</v>
      </c>
      <c r="BE89" s="14">
        <f t="shared" si="70"/>
        <v>0</v>
      </c>
      <c r="BF89" s="14">
        <f t="shared" si="70"/>
        <v>0</v>
      </c>
      <c r="BG89" s="14">
        <f t="shared" si="70"/>
        <v>0</v>
      </c>
      <c r="BH89" s="14">
        <f t="shared" si="70"/>
        <v>0</v>
      </c>
    </row>
    <row r="90" spans="2:62" ht="9" customHeight="1">
      <c r="B90" s="30"/>
      <c r="C90" s="26"/>
      <c r="E90" s="31"/>
      <c r="F90" s="32"/>
      <c r="G90" s="52"/>
      <c r="I90" s="33"/>
      <c r="J90" s="18"/>
      <c r="L90" s="30"/>
      <c r="M90" s="26"/>
      <c r="N90" s="26"/>
      <c r="O90" s="53"/>
      <c r="P90" s="32"/>
      <c r="Q90" s="52"/>
      <c r="S90" s="54"/>
      <c r="V90" s="30"/>
      <c r="W90" s="26"/>
      <c r="X90" s="26"/>
      <c r="Y90" s="31"/>
      <c r="Z90" s="32"/>
      <c r="AA90" s="52"/>
      <c r="AC90" s="54"/>
      <c r="AF90" s="30"/>
      <c r="AG90" s="26"/>
      <c r="AH90" s="26"/>
      <c r="AI90" s="31"/>
      <c r="AJ90" s="32"/>
      <c r="AK90" s="52"/>
      <c r="AM90" s="54"/>
      <c r="AP90" s="14">
        <f t="shared" ref="AP90:BH90" si="71">+AP85</f>
        <v>0</v>
      </c>
      <c r="AQ90" s="14">
        <f t="shared" si="71"/>
        <v>0</v>
      </c>
      <c r="AR90" s="14">
        <f t="shared" si="71"/>
        <v>0</v>
      </c>
      <c r="AS90" s="14">
        <f t="shared" si="71"/>
        <v>0</v>
      </c>
      <c r="AT90" s="14" t="str">
        <f t="shared" si="71"/>
        <v xml:space="preserve"> :</v>
      </c>
      <c r="AU90" s="14">
        <f t="shared" si="71"/>
        <v>0</v>
      </c>
      <c r="AV90" s="14">
        <f t="shared" si="71"/>
        <v>0</v>
      </c>
      <c r="AW90" s="14">
        <f t="shared" si="71"/>
        <v>0</v>
      </c>
      <c r="AX90" s="14">
        <f t="shared" si="71"/>
        <v>0</v>
      </c>
      <c r="AZ90" s="14">
        <f t="shared" si="71"/>
        <v>0</v>
      </c>
      <c r="BA90" s="14">
        <f t="shared" si="71"/>
        <v>0</v>
      </c>
      <c r="BB90" s="14">
        <f t="shared" si="71"/>
        <v>0</v>
      </c>
      <c r="BC90" s="14">
        <f t="shared" si="71"/>
        <v>0</v>
      </c>
      <c r="BD90" s="14" t="str">
        <f t="shared" si="71"/>
        <v xml:space="preserve"> :</v>
      </c>
      <c r="BE90" s="14">
        <f t="shared" si="71"/>
        <v>0</v>
      </c>
      <c r="BF90" s="14">
        <f t="shared" si="71"/>
        <v>0</v>
      </c>
      <c r="BG90" s="14">
        <f t="shared" si="71"/>
        <v>0</v>
      </c>
      <c r="BH90" s="14">
        <f t="shared" si="71"/>
        <v>0</v>
      </c>
      <c r="BJ90" s="14">
        <f>+B90+F90+L90+P90+V90+Z90+AF90+AJ90</f>
        <v>0</v>
      </c>
    </row>
    <row r="91" spans="2:62" ht="9" customHeight="1">
      <c r="B91" s="30" t="s">
        <v>1</v>
      </c>
      <c r="C91" s="26"/>
      <c r="E91" s="31"/>
      <c r="F91" s="32" t="s">
        <v>1</v>
      </c>
      <c r="I91" s="33"/>
      <c r="J91" s="18"/>
      <c r="L91" s="30" t="s">
        <v>1</v>
      </c>
      <c r="M91" s="26"/>
      <c r="N91" s="26"/>
      <c r="O91" s="53"/>
      <c r="P91" s="32" t="s">
        <v>1</v>
      </c>
      <c r="Q91" s="14" t="s">
        <v>30</v>
      </c>
      <c r="S91" s="54"/>
      <c r="V91" s="30" t="s">
        <v>1</v>
      </c>
      <c r="W91" s="26"/>
      <c r="X91" s="26"/>
      <c r="Y91" s="31"/>
      <c r="Z91" s="32" t="s">
        <v>1</v>
      </c>
      <c r="AC91" s="54"/>
      <c r="AF91" s="30" t="s">
        <v>1</v>
      </c>
      <c r="AG91" s="26"/>
      <c r="AH91" s="26"/>
      <c r="AI91" s="31"/>
      <c r="AJ91" s="32" t="s">
        <v>1</v>
      </c>
      <c r="AM91" s="54"/>
      <c r="AP91" s="14" t="str">
        <f>IF(C91=0,"--",1)</f>
        <v>--</v>
      </c>
      <c r="AQ91" s="14" t="str">
        <f>IF(G91=0,"--",1)</f>
        <v>--</v>
      </c>
      <c r="AR91" s="14" t="str">
        <f>IF(M91=0,"--",1)</f>
        <v>--</v>
      </c>
      <c r="AS91" s="14">
        <f>IF(Q91=0,"--",1)</f>
        <v>1</v>
      </c>
      <c r="AT91" s="14" t="str">
        <f t="shared" ref="AT91:BH91" si="72">+AT86</f>
        <v xml:space="preserve"> :</v>
      </c>
      <c r="AU91" s="14">
        <f t="shared" si="72"/>
        <v>0</v>
      </c>
      <c r="AV91" s="14">
        <f t="shared" si="72"/>
        <v>0</v>
      </c>
      <c r="AW91" s="14">
        <f t="shared" si="72"/>
        <v>0</v>
      </c>
      <c r="AX91" s="14">
        <f t="shared" si="72"/>
        <v>0</v>
      </c>
      <c r="AY91" s="14" t="str">
        <f t="shared" si="72"/>
        <v>Owner</v>
      </c>
      <c r="AZ91" s="14" t="str">
        <f>IF(W91=0,"--",1)</f>
        <v>--</v>
      </c>
      <c r="BA91" s="14" t="str">
        <f>IF(AA91=0,"--",1)</f>
        <v>--</v>
      </c>
      <c r="BB91" s="14" t="str">
        <f>IF(AG91=0,"--",1)</f>
        <v>--</v>
      </c>
      <c r="BC91" s="14" t="str">
        <f>IF(AK91=0,"--",1)</f>
        <v>--</v>
      </c>
      <c r="BD91" s="14" t="str">
        <f t="shared" si="72"/>
        <v xml:space="preserve"> :</v>
      </c>
      <c r="BE91" s="14">
        <f t="shared" si="72"/>
        <v>0</v>
      </c>
      <c r="BF91" s="14">
        <f t="shared" si="72"/>
        <v>0</v>
      </c>
      <c r="BG91" s="14">
        <f t="shared" si="72"/>
        <v>0</v>
      </c>
      <c r="BH91" s="14">
        <f t="shared" si="72"/>
        <v>0</v>
      </c>
    </row>
    <row r="92" spans="2:62" ht="9" customHeight="1">
      <c r="B92" s="30"/>
      <c r="C92" s="26"/>
      <c r="E92" s="31"/>
      <c r="F92" s="32"/>
      <c r="I92" s="33"/>
      <c r="J92" s="18"/>
      <c r="L92" s="30"/>
      <c r="M92" s="26"/>
      <c r="N92" s="26"/>
      <c r="O92" s="53"/>
      <c r="P92" s="32"/>
      <c r="S92" s="54"/>
      <c r="V92" s="30"/>
      <c r="W92" s="26"/>
      <c r="X92" s="26"/>
      <c r="Y92" s="31"/>
      <c r="Z92" s="32"/>
      <c r="AC92" s="54"/>
      <c r="AF92" s="30"/>
      <c r="AG92" s="26"/>
      <c r="AH92" s="26"/>
      <c r="AI92" s="31"/>
      <c r="AJ92" s="32"/>
      <c r="AM92" s="54"/>
      <c r="AP92" s="14">
        <f t="shared" ref="AP92:BH92" si="73">+AP87</f>
        <v>0</v>
      </c>
      <c r="AQ92" s="14">
        <f t="shared" si="73"/>
        <v>0</v>
      </c>
      <c r="AR92" s="14">
        <f t="shared" si="73"/>
        <v>0</v>
      </c>
      <c r="AS92" s="14">
        <f t="shared" si="73"/>
        <v>0</v>
      </c>
      <c r="AT92" s="14" t="str">
        <f t="shared" si="73"/>
        <v xml:space="preserve"> :</v>
      </c>
      <c r="AU92" s="14">
        <f t="shared" si="73"/>
        <v>0</v>
      </c>
      <c r="AV92" s="14">
        <f t="shared" si="73"/>
        <v>0</v>
      </c>
      <c r="AW92" s="14">
        <f t="shared" si="73"/>
        <v>0</v>
      </c>
      <c r="AX92" s="14">
        <f t="shared" si="73"/>
        <v>0</v>
      </c>
      <c r="AZ92" s="14">
        <f t="shared" si="73"/>
        <v>0</v>
      </c>
      <c r="BA92" s="14">
        <f t="shared" si="73"/>
        <v>0</v>
      </c>
      <c r="BB92" s="14">
        <f t="shared" si="73"/>
        <v>0</v>
      </c>
      <c r="BC92" s="14">
        <f t="shared" si="73"/>
        <v>0</v>
      </c>
      <c r="BD92" s="14" t="str">
        <f t="shared" si="73"/>
        <v xml:space="preserve"> :</v>
      </c>
      <c r="BE92" s="14">
        <f t="shared" si="73"/>
        <v>0</v>
      </c>
      <c r="BF92" s="14">
        <f t="shared" si="73"/>
        <v>0</v>
      </c>
      <c r="BG92" s="14">
        <f t="shared" si="73"/>
        <v>0</v>
      </c>
      <c r="BH92" s="14">
        <f t="shared" si="73"/>
        <v>0</v>
      </c>
    </row>
    <row r="93" spans="2:62" ht="9" customHeight="1">
      <c r="B93" s="35" t="s">
        <v>17</v>
      </c>
      <c r="C93" s="36"/>
      <c r="D93" s="39"/>
      <c r="E93" s="37"/>
      <c r="F93" s="38" t="s">
        <v>17</v>
      </c>
      <c r="G93" s="39"/>
      <c r="H93" s="39"/>
      <c r="I93" s="40"/>
      <c r="J93" s="18"/>
      <c r="L93" s="35" t="s">
        <v>17</v>
      </c>
      <c r="M93" s="36"/>
      <c r="N93" s="36"/>
      <c r="O93" s="55"/>
      <c r="P93" s="38" t="s">
        <v>17</v>
      </c>
      <c r="Q93" s="39"/>
      <c r="R93" s="39"/>
      <c r="S93" s="56"/>
      <c r="V93" s="35" t="s">
        <v>17</v>
      </c>
      <c r="W93" s="36"/>
      <c r="X93" s="36"/>
      <c r="Y93" s="37"/>
      <c r="Z93" s="38" t="s">
        <v>17</v>
      </c>
      <c r="AA93" s="39"/>
      <c r="AB93" s="39"/>
      <c r="AC93" s="56"/>
      <c r="AF93" s="35" t="s">
        <v>17</v>
      </c>
      <c r="AG93" s="36"/>
      <c r="AH93" s="36"/>
      <c r="AI93" s="37"/>
      <c r="AJ93" s="38" t="s">
        <v>17</v>
      </c>
      <c r="AK93" s="39"/>
      <c r="AL93" s="39"/>
      <c r="AM93" s="56"/>
      <c r="AP93" s="14">
        <f t="shared" ref="AP93:BD93" si="74">+AP88</f>
        <v>0</v>
      </c>
      <c r="AQ93" s="14">
        <f t="shared" si="74"/>
        <v>0</v>
      </c>
      <c r="AR93" s="14">
        <f t="shared" si="74"/>
        <v>0</v>
      </c>
      <c r="AS93" s="14">
        <f t="shared" si="74"/>
        <v>0</v>
      </c>
      <c r="AT93" s="14" t="str">
        <f t="shared" si="74"/>
        <v xml:space="preserve"> :</v>
      </c>
      <c r="AU93" s="14" t="str">
        <f>IF(C93=0,"--",1)</f>
        <v>--</v>
      </c>
      <c r="AV93" s="14" t="str">
        <f>IF(G93=0,"--",1)</f>
        <v>--</v>
      </c>
      <c r="AW93" s="14" t="str">
        <f>IF(M93=0,"--",1)</f>
        <v>--</v>
      </c>
      <c r="AX93" s="14" t="str">
        <f>IF(Q93=0,"--",1)</f>
        <v>--</v>
      </c>
      <c r="AY93" s="14" t="str">
        <f t="shared" si="74"/>
        <v>Commited</v>
      </c>
      <c r="AZ93" s="14">
        <f t="shared" si="74"/>
        <v>0</v>
      </c>
      <c r="BA93" s="14">
        <f t="shared" si="74"/>
        <v>0</v>
      </c>
      <c r="BB93" s="14">
        <f t="shared" si="74"/>
        <v>0</v>
      </c>
      <c r="BC93" s="14">
        <f t="shared" si="74"/>
        <v>0</v>
      </c>
      <c r="BD93" s="14" t="str">
        <f t="shared" si="74"/>
        <v xml:space="preserve"> :</v>
      </c>
      <c r="BE93" s="14" t="str">
        <f>IF(W93=0,"--",1)</f>
        <v>--</v>
      </c>
      <c r="BF93" s="14" t="str">
        <f>IF(AA93=0,"--",1)</f>
        <v>--</v>
      </c>
      <c r="BG93" s="14" t="str">
        <f>IF(AG93=0,"-- ",1)</f>
        <v xml:space="preserve">-- </v>
      </c>
      <c r="BH93" s="14" t="str">
        <f>IF(AK93=0,"--",1)</f>
        <v>--</v>
      </c>
    </row>
    <row r="94" spans="2:62" ht="9" customHeight="1">
      <c r="B94" s="44" t="s">
        <v>0</v>
      </c>
      <c r="C94" s="45"/>
      <c r="D94" s="46">
        <v>2079</v>
      </c>
      <c r="E94" s="47" t="s">
        <v>14</v>
      </c>
      <c r="F94" s="48" t="s">
        <v>0</v>
      </c>
      <c r="G94" s="57"/>
      <c r="H94" s="46">
        <v>2079</v>
      </c>
      <c r="I94" s="33" t="s">
        <v>3</v>
      </c>
      <c r="J94" s="18"/>
      <c r="L94" s="44" t="s">
        <v>0</v>
      </c>
      <c r="M94" s="45"/>
      <c r="N94" s="46">
        <v>2068</v>
      </c>
      <c r="O94" s="58" t="s">
        <v>14</v>
      </c>
      <c r="P94" s="48" t="s">
        <v>0</v>
      </c>
      <c r="Q94" s="57"/>
      <c r="R94" s="46">
        <v>2068</v>
      </c>
      <c r="S94" s="59" t="s">
        <v>3</v>
      </c>
      <c r="T94" s="13"/>
      <c r="V94" s="44" t="s">
        <v>0</v>
      </c>
      <c r="W94" s="45"/>
      <c r="X94" s="46">
        <v>2058</v>
      </c>
      <c r="Y94" s="47" t="s">
        <v>14</v>
      </c>
      <c r="Z94" s="48" t="s">
        <v>0</v>
      </c>
      <c r="AA94" s="57"/>
      <c r="AB94" s="46">
        <v>2058</v>
      </c>
      <c r="AC94" s="59" t="s">
        <v>3</v>
      </c>
      <c r="AD94" s="13"/>
      <c r="AF94" s="44" t="s">
        <v>0</v>
      </c>
      <c r="AG94" s="45"/>
      <c r="AH94" s="46">
        <v>2048</v>
      </c>
      <c r="AI94" s="47" t="s">
        <v>14</v>
      </c>
      <c r="AJ94" s="48" t="s">
        <v>0</v>
      </c>
      <c r="AK94" s="57"/>
      <c r="AL94" s="46">
        <v>2048</v>
      </c>
      <c r="AM94" s="59" t="s">
        <v>3</v>
      </c>
      <c r="AN94" s="13"/>
      <c r="AP94" s="14">
        <f t="shared" ref="AP94:BH94" si="75">+AP89</f>
        <v>0</v>
      </c>
      <c r="AQ94" s="14">
        <f t="shared" si="75"/>
        <v>0</v>
      </c>
      <c r="AR94" s="14">
        <f t="shared" si="75"/>
        <v>0</v>
      </c>
      <c r="AS94" s="14">
        <f t="shared" si="75"/>
        <v>0</v>
      </c>
      <c r="AT94" s="14" t="str">
        <f t="shared" si="75"/>
        <v xml:space="preserve"> :</v>
      </c>
      <c r="AU94" s="14">
        <f t="shared" si="75"/>
        <v>0</v>
      </c>
      <c r="AV94" s="14">
        <f t="shared" si="75"/>
        <v>0</v>
      </c>
      <c r="AW94" s="14">
        <f t="shared" si="75"/>
        <v>0</v>
      </c>
      <c r="AX94" s="14">
        <f t="shared" si="75"/>
        <v>0</v>
      </c>
      <c r="AY94" s="14" t="str">
        <f t="shared" si="75"/>
        <v>Lot #</v>
      </c>
      <c r="AZ94" s="14">
        <f t="shared" si="75"/>
        <v>0</v>
      </c>
      <c r="BA94" s="14">
        <f t="shared" si="75"/>
        <v>0</v>
      </c>
      <c r="BB94" s="14">
        <f t="shared" si="75"/>
        <v>0</v>
      </c>
      <c r="BC94" s="14">
        <f t="shared" si="75"/>
        <v>0</v>
      </c>
      <c r="BD94" s="14" t="str">
        <f t="shared" si="75"/>
        <v xml:space="preserve"> :</v>
      </c>
      <c r="BE94" s="14">
        <f t="shared" si="75"/>
        <v>0</v>
      </c>
      <c r="BF94" s="14">
        <f t="shared" si="75"/>
        <v>0</v>
      </c>
      <c r="BG94" s="14">
        <f t="shared" si="75"/>
        <v>0</v>
      </c>
      <c r="BH94" s="14">
        <f t="shared" si="75"/>
        <v>0</v>
      </c>
    </row>
    <row r="95" spans="2:62" ht="9" customHeight="1">
      <c r="B95" s="30"/>
      <c r="C95" s="26"/>
      <c r="E95" s="31"/>
      <c r="F95" s="32"/>
      <c r="I95" s="33"/>
      <c r="J95" s="18"/>
      <c r="L95" s="30"/>
      <c r="M95" s="26"/>
      <c r="N95" s="26"/>
      <c r="O95" s="53"/>
      <c r="P95" s="32"/>
      <c r="S95" s="54"/>
      <c r="V95" s="30"/>
      <c r="W95" s="26"/>
      <c r="X95" s="26"/>
      <c r="Y95" s="31"/>
      <c r="Z95" s="32"/>
      <c r="AC95" s="54"/>
      <c r="AF95" s="30"/>
      <c r="AG95" s="26"/>
      <c r="AH95" s="26"/>
      <c r="AI95" s="31"/>
      <c r="AJ95" s="32"/>
      <c r="AM95" s="54"/>
      <c r="AP95" s="14">
        <f t="shared" ref="AP95:BH95" si="76">+AP90</f>
        <v>0</v>
      </c>
      <c r="AQ95" s="14">
        <f t="shared" si="76"/>
        <v>0</v>
      </c>
      <c r="AR95" s="14">
        <f t="shared" si="76"/>
        <v>0</v>
      </c>
      <c r="AS95" s="14">
        <f t="shared" si="76"/>
        <v>0</v>
      </c>
      <c r="AT95" s="14" t="str">
        <f t="shared" si="76"/>
        <v xml:space="preserve"> :</v>
      </c>
      <c r="AU95" s="14">
        <f t="shared" si="76"/>
        <v>0</v>
      </c>
      <c r="AV95" s="14">
        <f t="shared" si="76"/>
        <v>0</v>
      </c>
      <c r="AW95" s="14">
        <f t="shared" si="76"/>
        <v>0</v>
      </c>
      <c r="AX95" s="14">
        <f t="shared" si="76"/>
        <v>0</v>
      </c>
      <c r="AZ95" s="14">
        <f t="shared" si="76"/>
        <v>0</v>
      </c>
      <c r="BA95" s="14">
        <f t="shared" si="76"/>
        <v>0</v>
      </c>
      <c r="BB95" s="14">
        <f t="shared" si="76"/>
        <v>0</v>
      </c>
      <c r="BC95" s="14">
        <f t="shared" si="76"/>
        <v>0</v>
      </c>
      <c r="BD95" s="14" t="str">
        <f t="shared" si="76"/>
        <v xml:space="preserve"> :</v>
      </c>
      <c r="BE95" s="14">
        <f t="shared" si="76"/>
        <v>0</v>
      </c>
      <c r="BF95" s="14">
        <f t="shared" si="76"/>
        <v>0</v>
      </c>
      <c r="BG95" s="14">
        <f t="shared" si="76"/>
        <v>0</v>
      </c>
      <c r="BH95" s="14">
        <f t="shared" si="76"/>
        <v>0</v>
      </c>
      <c r="BJ95" s="14">
        <f>+B95+F95+L95+P95+V95+Z95+AF95+AJ95</f>
        <v>0</v>
      </c>
    </row>
    <row r="96" spans="2:62" ht="9" customHeight="1">
      <c r="B96" s="30" t="s">
        <v>1</v>
      </c>
      <c r="C96" s="26"/>
      <c r="D96" s="26"/>
      <c r="E96" s="31"/>
      <c r="F96" s="32" t="s">
        <v>1</v>
      </c>
      <c r="I96" s="33"/>
      <c r="J96" s="18"/>
      <c r="L96" s="30" t="s">
        <v>1</v>
      </c>
      <c r="M96" s="26"/>
      <c r="N96" s="26"/>
      <c r="O96" s="53"/>
      <c r="P96" s="32" t="s">
        <v>1</v>
      </c>
      <c r="S96" s="54"/>
      <c r="V96" s="30" t="s">
        <v>1</v>
      </c>
      <c r="W96" s="26"/>
      <c r="X96" s="26"/>
      <c r="Y96" s="31"/>
      <c r="Z96" s="32" t="s">
        <v>1</v>
      </c>
      <c r="AC96" s="54"/>
      <c r="AF96" s="30" t="s">
        <v>1</v>
      </c>
      <c r="AG96" s="26"/>
      <c r="AH96" s="26"/>
      <c r="AI96" s="31"/>
      <c r="AJ96" s="32" t="s">
        <v>1</v>
      </c>
      <c r="AM96" s="54"/>
      <c r="AP96" s="14" t="str">
        <f>IF(C96=0,"--",1)</f>
        <v>--</v>
      </c>
      <c r="AQ96" s="14" t="str">
        <f>IF(G96=0,"--",1)</f>
        <v>--</v>
      </c>
      <c r="AR96" s="14" t="str">
        <f>IF(M96=0,"--",1)</f>
        <v>--</v>
      </c>
      <c r="AS96" s="14" t="str">
        <f>IF(Q96=0,"--",1)</f>
        <v>--</v>
      </c>
      <c r="AT96" s="14" t="str">
        <f t="shared" ref="AT96:BH96" si="77">+AT91</f>
        <v xml:space="preserve"> :</v>
      </c>
      <c r="AU96" s="14">
        <f t="shared" si="77"/>
        <v>0</v>
      </c>
      <c r="AV96" s="14">
        <f t="shared" si="77"/>
        <v>0</v>
      </c>
      <c r="AW96" s="14">
        <f t="shared" si="77"/>
        <v>0</v>
      </c>
      <c r="AX96" s="14">
        <f t="shared" si="77"/>
        <v>0</v>
      </c>
      <c r="AY96" s="14" t="str">
        <f t="shared" si="77"/>
        <v>Owner</v>
      </c>
      <c r="AZ96" s="14" t="str">
        <f>IF(W96=0,"--",1)</f>
        <v>--</v>
      </c>
      <c r="BA96" s="14" t="str">
        <f>IF(AA96=0,"--",1)</f>
        <v>--</v>
      </c>
      <c r="BB96" s="14" t="str">
        <f>IF(AG96=0,"--",1)</f>
        <v>--</v>
      </c>
      <c r="BC96" s="14" t="str">
        <f>IF(AK96=0,"--",1)</f>
        <v>--</v>
      </c>
      <c r="BD96" s="14" t="str">
        <f t="shared" si="77"/>
        <v xml:space="preserve"> :</v>
      </c>
      <c r="BE96" s="14">
        <f t="shared" si="77"/>
        <v>0</v>
      </c>
      <c r="BF96" s="14">
        <f t="shared" si="77"/>
        <v>0</v>
      </c>
      <c r="BG96" s="14">
        <f t="shared" si="77"/>
        <v>0</v>
      </c>
      <c r="BH96" s="14">
        <f t="shared" si="77"/>
        <v>0</v>
      </c>
    </row>
    <row r="97" spans="2:62" ht="9" customHeight="1">
      <c r="B97" s="30"/>
      <c r="C97" s="26"/>
      <c r="D97" s="26"/>
      <c r="E97" s="31"/>
      <c r="F97" s="32"/>
      <c r="I97" s="33"/>
      <c r="J97" s="18"/>
      <c r="L97" s="30"/>
      <c r="M97" s="26"/>
      <c r="N97" s="26"/>
      <c r="O97" s="53"/>
      <c r="P97" s="32"/>
      <c r="S97" s="54"/>
      <c r="V97" s="30"/>
      <c r="W97" s="26"/>
      <c r="X97" s="26"/>
      <c r="Y97" s="31"/>
      <c r="Z97" s="32"/>
      <c r="AC97" s="54"/>
      <c r="AF97" s="30"/>
      <c r="AG97" s="26"/>
      <c r="AH97" s="26"/>
      <c r="AI97" s="31"/>
      <c r="AJ97" s="32"/>
      <c r="AM97" s="54"/>
      <c r="AP97" s="14">
        <f t="shared" ref="AP97:BH97" si="78">+AP92</f>
        <v>0</v>
      </c>
      <c r="AQ97" s="14">
        <f t="shared" si="78"/>
        <v>0</v>
      </c>
      <c r="AR97" s="14">
        <f t="shared" si="78"/>
        <v>0</v>
      </c>
      <c r="AS97" s="14">
        <f t="shared" si="78"/>
        <v>0</v>
      </c>
      <c r="AT97" s="14" t="str">
        <f t="shared" si="78"/>
        <v xml:space="preserve"> :</v>
      </c>
      <c r="AU97" s="14">
        <f t="shared" si="78"/>
        <v>0</v>
      </c>
      <c r="AV97" s="14">
        <f t="shared" si="78"/>
        <v>0</v>
      </c>
      <c r="AW97" s="14">
        <f t="shared" si="78"/>
        <v>0</v>
      </c>
      <c r="AX97" s="14">
        <f t="shared" si="78"/>
        <v>0</v>
      </c>
      <c r="AZ97" s="14">
        <f t="shared" si="78"/>
        <v>0</v>
      </c>
      <c r="BA97" s="14">
        <f t="shared" si="78"/>
        <v>0</v>
      </c>
      <c r="BB97" s="14">
        <f t="shared" si="78"/>
        <v>0</v>
      </c>
      <c r="BC97" s="14">
        <f t="shared" si="78"/>
        <v>0</v>
      </c>
      <c r="BD97" s="14" t="str">
        <f t="shared" si="78"/>
        <v xml:space="preserve"> :</v>
      </c>
      <c r="BE97" s="14">
        <f t="shared" si="78"/>
        <v>0</v>
      </c>
      <c r="BF97" s="14">
        <f t="shared" si="78"/>
        <v>0</v>
      </c>
      <c r="BG97" s="14">
        <f t="shared" si="78"/>
        <v>0</v>
      </c>
      <c r="BH97" s="14">
        <f t="shared" si="78"/>
        <v>0</v>
      </c>
    </row>
    <row r="98" spans="2:62" ht="9" customHeight="1">
      <c r="B98" s="35" t="s">
        <v>17</v>
      </c>
      <c r="C98" s="36"/>
      <c r="D98" s="36"/>
      <c r="E98" s="37"/>
      <c r="F98" s="38" t="s">
        <v>17</v>
      </c>
      <c r="G98" s="39"/>
      <c r="H98" s="39"/>
      <c r="I98" s="40"/>
      <c r="J98" s="18"/>
      <c r="L98" s="35" t="s">
        <v>17</v>
      </c>
      <c r="M98" s="36"/>
      <c r="N98" s="36"/>
      <c r="O98" s="55"/>
      <c r="P98" s="38" t="s">
        <v>17</v>
      </c>
      <c r="Q98" s="39"/>
      <c r="R98" s="39"/>
      <c r="S98" s="56"/>
      <c r="V98" s="35" t="s">
        <v>17</v>
      </c>
      <c r="W98" s="36"/>
      <c r="X98" s="36"/>
      <c r="Y98" s="37"/>
      <c r="Z98" s="38" t="s">
        <v>17</v>
      </c>
      <c r="AA98" s="39"/>
      <c r="AB98" s="39"/>
      <c r="AC98" s="56"/>
      <c r="AF98" s="35" t="s">
        <v>17</v>
      </c>
      <c r="AG98" s="36"/>
      <c r="AH98" s="36"/>
      <c r="AI98" s="37"/>
      <c r="AJ98" s="38" t="s">
        <v>17</v>
      </c>
      <c r="AK98" s="39"/>
      <c r="AL98" s="39"/>
      <c r="AM98" s="56"/>
      <c r="AP98" s="14">
        <f t="shared" ref="AP98:BD98" si="79">+AP93</f>
        <v>0</v>
      </c>
      <c r="AQ98" s="14">
        <f t="shared" si="79"/>
        <v>0</v>
      </c>
      <c r="AR98" s="14">
        <f t="shared" si="79"/>
        <v>0</v>
      </c>
      <c r="AS98" s="14">
        <f t="shared" si="79"/>
        <v>0</v>
      </c>
      <c r="AT98" s="14" t="str">
        <f t="shared" si="79"/>
        <v xml:space="preserve"> :</v>
      </c>
      <c r="AU98" s="14" t="str">
        <f>IF(C98=0,"--",1)</f>
        <v>--</v>
      </c>
      <c r="AV98" s="14" t="str">
        <f>IF(G98=0,"--",1)</f>
        <v>--</v>
      </c>
      <c r="AW98" s="14" t="str">
        <f>IF(M98=0,"--",1)</f>
        <v>--</v>
      </c>
      <c r="AX98" s="14" t="str">
        <f>IF(Q98=0,"--",1)</f>
        <v>--</v>
      </c>
      <c r="AY98" s="14" t="str">
        <f t="shared" si="79"/>
        <v>Commited</v>
      </c>
      <c r="AZ98" s="14">
        <f t="shared" si="79"/>
        <v>0</v>
      </c>
      <c r="BA98" s="14">
        <f t="shared" si="79"/>
        <v>0</v>
      </c>
      <c r="BB98" s="14">
        <f t="shared" si="79"/>
        <v>0</v>
      </c>
      <c r="BC98" s="14">
        <f t="shared" si="79"/>
        <v>0</v>
      </c>
      <c r="BD98" s="14" t="str">
        <f t="shared" si="79"/>
        <v xml:space="preserve"> :</v>
      </c>
      <c r="BE98" s="14" t="str">
        <f>IF(W98=0,"--",1)</f>
        <v>--</v>
      </c>
      <c r="BF98" s="14" t="str">
        <f>IF(AA98=0,"--",1)</f>
        <v>--</v>
      </c>
      <c r="BG98" s="14" t="str">
        <f>IF(AG98=0,"-- ",1)</f>
        <v xml:space="preserve">-- </v>
      </c>
      <c r="BH98" s="14" t="str">
        <f>IF(AK98=0,"--",1)</f>
        <v>--</v>
      </c>
    </row>
    <row r="99" spans="2:62" ht="9" customHeight="1">
      <c r="B99" s="44" t="s">
        <v>0</v>
      </c>
      <c r="C99" s="45"/>
      <c r="D99" s="46">
        <v>2079</v>
      </c>
      <c r="E99" s="47" t="s">
        <v>13</v>
      </c>
      <c r="F99" s="100" t="s">
        <v>0</v>
      </c>
      <c r="G99" s="101"/>
      <c r="H99" s="102" t="e">
        <f>+#REF!</f>
        <v>#REF!</v>
      </c>
      <c r="I99" s="94" t="s">
        <v>4</v>
      </c>
      <c r="J99" s="18"/>
      <c r="L99" s="44" t="s">
        <v>0</v>
      </c>
      <c r="M99" s="45"/>
      <c r="N99" s="46">
        <v>2068</v>
      </c>
      <c r="O99" s="58" t="s">
        <v>13</v>
      </c>
      <c r="P99" s="48" t="s">
        <v>0</v>
      </c>
      <c r="Q99" s="57"/>
      <c r="R99" s="46">
        <v>2068</v>
      </c>
      <c r="S99" s="59" t="s">
        <v>4</v>
      </c>
      <c r="T99" s="13"/>
      <c r="V99" s="44" t="s">
        <v>0</v>
      </c>
      <c r="W99" s="45"/>
      <c r="X99" s="46">
        <v>2058</v>
      </c>
      <c r="Y99" s="47" t="s">
        <v>13</v>
      </c>
      <c r="Z99" s="48" t="s">
        <v>0</v>
      </c>
      <c r="AA99" s="57"/>
      <c r="AB99" s="46">
        <v>2058</v>
      </c>
      <c r="AC99" s="59" t="s">
        <v>4</v>
      </c>
      <c r="AD99" s="13"/>
      <c r="AF99" s="44" t="s">
        <v>0</v>
      </c>
      <c r="AG99" s="45"/>
      <c r="AH99" s="46">
        <v>2048</v>
      </c>
      <c r="AI99" s="47" t="s">
        <v>13</v>
      </c>
      <c r="AJ99" s="48" t="s">
        <v>0</v>
      </c>
      <c r="AK99" s="57"/>
      <c r="AL99" s="46">
        <v>2048</v>
      </c>
      <c r="AM99" s="59" t="s">
        <v>4</v>
      </c>
      <c r="AN99" s="13"/>
      <c r="AP99" s="14">
        <f t="shared" ref="AP99:BH99" si="80">+AP94</f>
        <v>0</v>
      </c>
      <c r="AQ99" s="14">
        <f t="shared" si="80"/>
        <v>0</v>
      </c>
      <c r="AR99" s="14">
        <f t="shared" si="80"/>
        <v>0</v>
      </c>
      <c r="AS99" s="14">
        <f t="shared" si="80"/>
        <v>0</v>
      </c>
      <c r="AT99" s="14" t="str">
        <f t="shared" si="80"/>
        <v xml:space="preserve"> :</v>
      </c>
      <c r="AU99" s="14">
        <f t="shared" si="80"/>
        <v>0</v>
      </c>
      <c r="AV99" s="14">
        <f t="shared" si="80"/>
        <v>0</v>
      </c>
      <c r="AW99" s="14">
        <f t="shared" si="80"/>
        <v>0</v>
      </c>
      <c r="AX99" s="14">
        <f t="shared" si="80"/>
        <v>0</v>
      </c>
      <c r="AY99" s="14" t="str">
        <f t="shared" si="80"/>
        <v>Lot #</v>
      </c>
      <c r="AZ99" s="14">
        <f t="shared" si="80"/>
        <v>0</v>
      </c>
      <c r="BA99" s="14">
        <f t="shared" si="80"/>
        <v>0</v>
      </c>
      <c r="BB99" s="14">
        <f t="shared" si="80"/>
        <v>0</v>
      </c>
      <c r="BC99" s="14">
        <f t="shared" si="80"/>
        <v>0</v>
      </c>
      <c r="BD99" s="14" t="str">
        <f t="shared" si="80"/>
        <v xml:space="preserve"> :</v>
      </c>
      <c r="BE99" s="14">
        <f t="shared" si="80"/>
        <v>0</v>
      </c>
      <c r="BF99" s="14">
        <f t="shared" si="80"/>
        <v>0</v>
      </c>
      <c r="BG99" s="14">
        <f t="shared" si="80"/>
        <v>0</v>
      </c>
      <c r="BH99" s="14">
        <f t="shared" si="80"/>
        <v>0</v>
      </c>
    </row>
    <row r="100" spans="2:62" ht="9" customHeight="1">
      <c r="B100" s="30"/>
      <c r="C100" s="26"/>
      <c r="E100" s="31"/>
      <c r="F100" s="92">
        <v>1</v>
      </c>
      <c r="G100" s="93"/>
      <c r="H100" s="93"/>
      <c r="I100" s="94"/>
      <c r="J100" s="18"/>
      <c r="L100" s="30"/>
      <c r="M100" s="26"/>
      <c r="N100" s="26"/>
      <c r="O100" s="53"/>
      <c r="P100" s="32"/>
      <c r="S100" s="54"/>
      <c r="V100" s="30"/>
      <c r="W100" s="26"/>
      <c r="X100" s="26"/>
      <c r="Y100" s="31"/>
      <c r="Z100" s="32"/>
      <c r="AC100" s="54"/>
      <c r="AF100" s="30"/>
      <c r="AG100" s="26"/>
      <c r="AH100" s="26"/>
      <c r="AI100" s="31"/>
      <c r="AJ100" s="32"/>
      <c r="AM100" s="54"/>
      <c r="AP100" s="14">
        <f t="shared" ref="AP100:BH100" si="81">+AP95</f>
        <v>0</v>
      </c>
      <c r="AQ100" s="14">
        <f t="shared" si="81"/>
        <v>0</v>
      </c>
      <c r="AR100" s="14">
        <f t="shared" si="81"/>
        <v>0</v>
      </c>
      <c r="AS100" s="14">
        <f t="shared" si="81"/>
        <v>0</v>
      </c>
      <c r="AT100" s="14" t="str">
        <f t="shared" si="81"/>
        <v xml:space="preserve"> :</v>
      </c>
      <c r="AU100" s="14">
        <f t="shared" si="81"/>
        <v>0</v>
      </c>
      <c r="AV100" s="14">
        <f t="shared" si="81"/>
        <v>0</v>
      </c>
      <c r="AW100" s="14">
        <f t="shared" si="81"/>
        <v>0</v>
      </c>
      <c r="AX100" s="14">
        <f t="shared" si="81"/>
        <v>0</v>
      </c>
      <c r="AZ100" s="14">
        <f t="shared" si="81"/>
        <v>0</v>
      </c>
      <c r="BA100" s="14">
        <f t="shared" si="81"/>
        <v>0</v>
      </c>
      <c r="BB100" s="14">
        <f t="shared" si="81"/>
        <v>0</v>
      </c>
      <c r="BC100" s="14">
        <f t="shared" si="81"/>
        <v>0</v>
      </c>
      <c r="BD100" s="14" t="str">
        <f t="shared" si="81"/>
        <v xml:space="preserve"> :</v>
      </c>
      <c r="BE100" s="14">
        <f t="shared" si="81"/>
        <v>0</v>
      </c>
      <c r="BF100" s="14">
        <f t="shared" si="81"/>
        <v>0</v>
      </c>
      <c r="BG100" s="14">
        <f t="shared" si="81"/>
        <v>0</v>
      </c>
      <c r="BH100" s="14">
        <f t="shared" si="81"/>
        <v>0</v>
      </c>
      <c r="BJ100" s="14">
        <f>+B100+F100+L100+P100+V100+Z100+AF100+AJ100</f>
        <v>1</v>
      </c>
    </row>
    <row r="101" spans="2:62" ht="9" customHeight="1">
      <c r="B101" s="30" t="s">
        <v>1</v>
      </c>
      <c r="C101" s="26"/>
      <c r="E101" s="31"/>
      <c r="F101" s="95" t="s">
        <v>127</v>
      </c>
      <c r="G101" s="96" t="s">
        <v>64</v>
      </c>
      <c r="H101" s="93"/>
      <c r="I101" s="94"/>
      <c r="J101" s="18"/>
      <c r="L101" s="30" t="s">
        <v>1</v>
      </c>
      <c r="M101" s="26"/>
      <c r="N101" s="26"/>
      <c r="O101" s="53"/>
      <c r="P101" s="32" t="s">
        <v>1</v>
      </c>
      <c r="S101" s="54"/>
      <c r="V101" s="30" t="s">
        <v>1</v>
      </c>
      <c r="W101" s="26"/>
      <c r="X101" s="26"/>
      <c r="Y101" s="31"/>
      <c r="Z101" s="32" t="s">
        <v>1</v>
      </c>
      <c r="AC101" s="54"/>
      <c r="AF101" s="30" t="s">
        <v>1</v>
      </c>
      <c r="AG101" s="26"/>
      <c r="AH101" s="26"/>
      <c r="AI101" s="31"/>
      <c r="AJ101" s="32" t="s">
        <v>1</v>
      </c>
      <c r="AM101" s="54"/>
      <c r="AP101" s="14" t="str">
        <f>IF(C101=0,"--",1)</f>
        <v>--</v>
      </c>
      <c r="AQ101" s="14">
        <f>IF(G101=0,"--",1)</f>
        <v>1</v>
      </c>
      <c r="AR101" s="14" t="str">
        <f>IF(M101=0,"--",1)</f>
        <v>--</v>
      </c>
      <c r="AS101" s="14" t="str">
        <f>IF(Q101=0,"--",1)</f>
        <v>--</v>
      </c>
      <c r="AT101" s="14" t="str">
        <f t="shared" ref="AT101:BH101" si="82">+AT96</f>
        <v xml:space="preserve"> :</v>
      </c>
      <c r="AU101" s="14">
        <f t="shared" si="82"/>
        <v>0</v>
      </c>
      <c r="AV101" s="14">
        <f t="shared" si="82"/>
        <v>0</v>
      </c>
      <c r="AW101" s="14">
        <f t="shared" si="82"/>
        <v>0</v>
      </c>
      <c r="AX101" s="14">
        <f t="shared" si="82"/>
        <v>0</v>
      </c>
      <c r="AY101" s="14" t="str">
        <f t="shared" si="82"/>
        <v>Owner</v>
      </c>
      <c r="AZ101" s="14" t="str">
        <f>IF(W101=0,"--",1)</f>
        <v>--</v>
      </c>
      <c r="BA101" s="14" t="str">
        <f>IF(AA101=0,"--",1)</f>
        <v>--</v>
      </c>
      <c r="BB101" s="14" t="str">
        <f>IF(AG101=0,"--",1)</f>
        <v>--</v>
      </c>
      <c r="BC101" s="14" t="str">
        <f>IF(AK101=0,"--",1)</f>
        <v>--</v>
      </c>
      <c r="BD101" s="14" t="str">
        <f t="shared" si="82"/>
        <v xml:space="preserve"> :</v>
      </c>
      <c r="BE101" s="14">
        <f t="shared" si="82"/>
        <v>0</v>
      </c>
      <c r="BF101" s="14">
        <f t="shared" si="82"/>
        <v>0</v>
      </c>
      <c r="BG101" s="14">
        <f t="shared" si="82"/>
        <v>0</v>
      </c>
      <c r="BH101" s="14">
        <f t="shared" si="82"/>
        <v>0</v>
      </c>
    </row>
    <row r="102" spans="2:62" ht="9" customHeight="1">
      <c r="B102" s="30"/>
      <c r="C102" s="26"/>
      <c r="E102" s="31"/>
      <c r="F102" s="95"/>
      <c r="G102" s="93"/>
      <c r="H102" s="93"/>
      <c r="I102" s="94"/>
      <c r="J102" s="18"/>
      <c r="L102" s="30"/>
      <c r="M102" s="26"/>
      <c r="N102" s="26"/>
      <c r="O102" s="53"/>
      <c r="P102" s="32"/>
      <c r="S102" s="54"/>
      <c r="V102" s="30"/>
      <c r="W102" s="26"/>
      <c r="X102" s="26"/>
      <c r="Y102" s="31"/>
      <c r="Z102" s="32"/>
      <c r="AC102" s="54"/>
      <c r="AF102" s="30"/>
      <c r="AG102" s="26"/>
      <c r="AH102" s="26"/>
      <c r="AI102" s="31"/>
      <c r="AJ102" s="32"/>
      <c r="AM102" s="54"/>
      <c r="AP102" s="14">
        <f t="shared" ref="AP102:BH102" si="83">+AP97</f>
        <v>0</v>
      </c>
      <c r="AQ102" s="14">
        <f t="shared" si="83"/>
        <v>0</v>
      </c>
      <c r="AR102" s="14">
        <f t="shared" si="83"/>
        <v>0</v>
      </c>
      <c r="AS102" s="14">
        <f t="shared" si="83"/>
        <v>0</v>
      </c>
      <c r="AT102" s="14" t="str">
        <f t="shared" si="83"/>
        <v xml:space="preserve"> :</v>
      </c>
      <c r="AU102" s="14">
        <f t="shared" si="83"/>
        <v>0</v>
      </c>
      <c r="AV102" s="14">
        <f t="shared" si="83"/>
        <v>0</v>
      </c>
      <c r="AW102" s="14">
        <f t="shared" si="83"/>
        <v>0</v>
      </c>
      <c r="AX102" s="14">
        <f t="shared" si="83"/>
        <v>0</v>
      </c>
      <c r="AZ102" s="14">
        <f t="shared" si="83"/>
        <v>0</v>
      </c>
      <c r="BA102" s="14">
        <f t="shared" si="83"/>
        <v>0</v>
      </c>
      <c r="BB102" s="14">
        <f t="shared" si="83"/>
        <v>0</v>
      </c>
      <c r="BC102" s="14">
        <f t="shared" si="83"/>
        <v>0</v>
      </c>
      <c r="BD102" s="14" t="str">
        <f t="shared" si="83"/>
        <v xml:space="preserve"> :</v>
      </c>
      <c r="BE102" s="14">
        <f t="shared" si="83"/>
        <v>0</v>
      </c>
      <c r="BF102" s="14">
        <f t="shared" si="83"/>
        <v>0</v>
      </c>
      <c r="BG102" s="14">
        <f t="shared" si="83"/>
        <v>0</v>
      </c>
      <c r="BH102" s="14">
        <f t="shared" si="83"/>
        <v>0</v>
      </c>
    </row>
    <row r="103" spans="2:62" ht="9" customHeight="1">
      <c r="B103" s="35" t="s">
        <v>17</v>
      </c>
      <c r="C103" s="36"/>
      <c r="D103" s="39"/>
      <c r="E103" s="37"/>
      <c r="F103" s="97" t="s">
        <v>17</v>
      </c>
      <c r="G103" s="98"/>
      <c r="H103" s="98"/>
      <c r="I103" s="94"/>
      <c r="J103" s="18"/>
      <c r="L103" s="35" t="s">
        <v>17</v>
      </c>
      <c r="M103" s="36"/>
      <c r="N103" s="36"/>
      <c r="O103" s="55"/>
      <c r="P103" s="38" t="s">
        <v>17</v>
      </c>
      <c r="Q103" s="39"/>
      <c r="R103" s="39"/>
      <c r="S103" s="56"/>
      <c r="V103" s="35" t="s">
        <v>17</v>
      </c>
      <c r="W103" s="36"/>
      <c r="X103" s="36"/>
      <c r="Y103" s="37"/>
      <c r="Z103" s="38" t="s">
        <v>17</v>
      </c>
      <c r="AA103" s="39"/>
      <c r="AB103" s="39"/>
      <c r="AC103" s="56"/>
      <c r="AF103" s="35" t="s">
        <v>17</v>
      </c>
      <c r="AG103" s="36"/>
      <c r="AH103" s="36"/>
      <c r="AI103" s="37"/>
      <c r="AJ103" s="38" t="s">
        <v>17</v>
      </c>
      <c r="AK103" s="39"/>
      <c r="AL103" s="39"/>
      <c r="AM103" s="56"/>
      <c r="AP103" s="14">
        <f t="shared" ref="AP103:BD103" si="84">+AP98</f>
        <v>0</v>
      </c>
      <c r="AQ103" s="14">
        <f t="shared" si="84"/>
        <v>0</v>
      </c>
      <c r="AR103" s="14">
        <f t="shared" si="84"/>
        <v>0</v>
      </c>
      <c r="AS103" s="14">
        <f t="shared" si="84"/>
        <v>0</v>
      </c>
      <c r="AT103" s="14" t="str">
        <f t="shared" si="84"/>
        <v xml:space="preserve"> :</v>
      </c>
      <c r="AU103" s="14" t="str">
        <f>IF(C103=0,"--",1)</f>
        <v>--</v>
      </c>
      <c r="AV103" s="14" t="str">
        <f>IF(G103=0,"--",1)</f>
        <v>--</v>
      </c>
      <c r="AW103" s="14" t="str">
        <f>IF(M103=0,"--",1)</f>
        <v>--</v>
      </c>
      <c r="AX103" s="14" t="str">
        <f>IF(Q103=0,"--",1)</f>
        <v>--</v>
      </c>
      <c r="AY103" s="14" t="str">
        <f t="shared" si="84"/>
        <v>Commited</v>
      </c>
      <c r="AZ103" s="14">
        <f t="shared" si="84"/>
        <v>0</v>
      </c>
      <c r="BA103" s="14">
        <f t="shared" si="84"/>
        <v>0</v>
      </c>
      <c r="BB103" s="14">
        <f t="shared" si="84"/>
        <v>0</v>
      </c>
      <c r="BC103" s="14">
        <f t="shared" si="84"/>
        <v>0</v>
      </c>
      <c r="BD103" s="14" t="str">
        <f t="shared" si="84"/>
        <v xml:space="preserve"> :</v>
      </c>
      <c r="BE103" s="14" t="str">
        <f>IF(W103=0,"--",1)</f>
        <v>--</v>
      </c>
      <c r="BF103" s="14" t="str">
        <f>IF(AA103=0,"--",1)</f>
        <v>--</v>
      </c>
      <c r="BG103" s="14" t="str">
        <f>IF(AG103=0,"-- ",1)</f>
        <v xml:space="preserve">-- </v>
      </c>
      <c r="BH103" s="14" t="str">
        <f>IF(AK103=0,"--",1)</f>
        <v>--</v>
      </c>
    </row>
    <row r="104" spans="2:62" ht="9" customHeight="1">
      <c r="B104" s="44" t="s">
        <v>0</v>
      </c>
      <c r="C104" s="45"/>
      <c r="D104" s="46">
        <v>2079</v>
      </c>
      <c r="E104" s="47" t="s">
        <v>12</v>
      </c>
      <c r="F104" s="100" t="s">
        <v>0</v>
      </c>
      <c r="G104" s="101"/>
      <c r="H104" s="102">
        <v>2079</v>
      </c>
      <c r="I104" s="94" t="s">
        <v>5</v>
      </c>
      <c r="J104" s="18"/>
      <c r="L104" s="44" t="s">
        <v>0</v>
      </c>
      <c r="M104" s="45"/>
      <c r="N104" s="46">
        <v>2068</v>
      </c>
      <c r="O104" s="58" t="s">
        <v>12</v>
      </c>
      <c r="P104" s="48" t="s">
        <v>0</v>
      </c>
      <c r="Q104" s="57"/>
      <c r="R104" s="46">
        <v>2068</v>
      </c>
      <c r="S104" s="59" t="s">
        <v>5</v>
      </c>
      <c r="T104" s="13"/>
      <c r="V104" s="44" t="s">
        <v>0</v>
      </c>
      <c r="W104" s="45"/>
      <c r="X104" s="46">
        <v>2058</v>
      </c>
      <c r="Y104" s="47" t="s">
        <v>12</v>
      </c>
      <c r="Z104" s="48" t="s">
        <v>0</v>
      </c>
      <c r="AA104" s="57"/>
      <c r="AB104" s="46">
        <v>2058</v>
      </c>
      <c r="AC104" s="59" t="s">
        <v>5</v>
      </c>
      <c r="AD104" s="13"/>
      <c r="AF104" s="44" t="s">
        <v>0</v>
      </c>
      <c r="AG104" s="45"/>
      <c r="AH104" s="46">
        <v>2048</v>
      </c>
      <c r="AI104" s="47" t="s">
        <v>12</v>
      </c>
      <c r="AJ104" s="48" t="s">
        <v>0</v>
      </c>
      <c r="AK104" s="57"/>
      <c r="AL104" s="46">
        <v>2048</v>
      </c>
      <c r="AM104" s="59" t="s">
        <v>5</v>
      </c>
      <c r="AN104" s="13"/>
      <c r="AP104" s="14">
        <f t="shared" ref="AP104:BH104" si="85">+AP99</f>
        <v>0</v>
      </c>
      <c r="AQ104" s="14">
        <f t="shared" si="85"/>
        <v>0</v>
      </c>
      <c r="AR104" s="14">
        <f t="shared" si="85"/>
        <v>0</v>
      </c>
      <c r="AS104" s="14">
        <f t="shared" si="85"/>
        <v>0</v>
      </c>
      <c r="AT104" s="14" t="str">
        <f t="shared" si="85"/>
        <v xml:space="preserve"> :</v>
      </c>
      <c r="AU104" s="14">
        <f t="shared" si="85"/>
        <v>0</v>
      </c>
      <c r="AV104" s="14">
        <f t="shared" si="85"/>
        <v>0</v>
      </c>
      <c r="AW104" s="14">
        <f t="shared" si="85"/>
        <v>0</v>
      </c>
      <c r="AX104" s="14">
        <f t="shared" si="85"/>
        <v>0</v>
      </c>
      <c r="AY104" s="14" t="str">
        <f t="shared" si="85"/>
        <v>Lot #</v>
      </c>
      <c r="AZ104" s="14">
        <f t="shared" si="85"/>
        <v>0</v>
      </c>
      <c r="BA104" s="14">
        <f t="shared" si="85"/>
        <v>0</v>
      </c>
      <c r="BB104" s="14">
        <f t="shared" si="85"/>
        <v>0</v>
      </c>
      <c r="BC104" s="14">
        <f t="shared" si="85"/>
        <v>0</v>
      </c>
      <c r="BD104" s="14" t="str">
        <f t="shared" si="85"/>
        <v xml:space="preserve"> :</v>
      </c>
      <c r="BE104" s="14">
        <f t="shared" si="85"/>
        <v>0</v>
      </c>
      <c r="BF104" s="14">
        <f t="shared" si="85"/>
        <v>0</v>
      </c>
      <c r="BG104" s="14">
        <f t="shared" si="85"/>
        <v>0</v>
      </c>
      <c r="BH104" s="14">
        <f t="shared" si="85"/>
        <v>0</v>
      </c>
    </row>
    <row r="105" spans="2:62" ht="9" customHeight="1">
      <c r="B105" s="30"/>
      <c r="C105" s="26"/>
      <c r="E105" s="31"/>
      <c r="F105" s="95"/>
      <c r="G105" s="93"/>
      <c r="H105" s="93"/>
      <c r="I105" s="94"/>
      <c r="J105" s="18"/>
      <c r="L105" s="30"/>
      <c r="M105" s="26"/>
      <c r="N105" s="26"/>
      <c r="O105" s="53"/>
      <c r="P105" s="32"/>
      <c r="S105" s="54"/>
      <c r="V105" s="30"/>
      <c r="W105" s="26"/>
      <c r="X105" s="26"/>
      <c r="Y105" s="31"/>
      <c r="Z105" s="32"/>
      <c r="AC105" s="54"/>
      <c r="AF105" s="30"/>
      <c r="AG105" s="26"/>
      <c r="AH105" s="26"/>
      <c r="AI105" s="31"/>
      <c r="AJ105" s="32"/>
      <c r="AM105" s="54"/>
      <c r="AP105" s="14">
        <f t="shared" ref="AP105:BH105" si="86">+AP100</f>
        <v>0</v>
      </c>
      <c r="AQ105" s="14">
        <f t="shared" si="86"/>
        <v>0</v>
      </c>
      <c r="AR105" s="14">
        <f t="shared" si="86"/>
        <v>0</v>
      </c>
      <c r="AS105" s="14">
        <f t="shared" si="86"/>
        <v>0</v>
      </c>
      <c r="AT105" s="14" t="str">
        <f t="shared" si="86"/>
        <v xml:space="preserve"> :</v>
      </c>
      <c r="AU105" s="14">
        <f t="shared" si="86"/>
        <v>0</v>
      </c>
      <c r="AV105" s="14">
        <f t="shared" si="86"/>
        <v>0</v>
      </c>
      <c r="AW105" s="14">
        <f t="shared" si="86"/>
        <v>0</v>
      </c>
      <c r="AX105" s="14">
        <f t="shared" si="86"/>
        <v>0</v>
      </c>
      <c r="AZ105" s="14">
        <f t="shared" si="86"/>
        <v>0</v>
      </c>
      <c r="BA105" s="14">
        <f t="shared" si="86"/>
        <v>0</v>
      </c>
      <c r="BB105" s="14">
        <f t="shared" si="86"/>
        <v>0</v>
      </c>
      <c r="BC105" s="14">
        <f t="shared" si="86"/>
        <v>0</v>
      </c>
      <c r="BD105" s="14" t="str">
        <f t="shared" si="86"/>
        <v xml:space="preserve"> :</v>
      </c>
      <c r="BE105" s="14">
        <f t="shared" si="86"/>
        <v>0</v>
      </c>
      <c r="BF105" s="14">
        <f t="shared" si="86"/>
        <v>0</v>
      </c>
      <c r="BG105" s="14">
        <f t="shared" si="86"/>
        <v>0</v>
      </c>
      <c r="BH105" s="14">
        <f t="shared" si="86"/>
        <v>0</v>
      </c>
      <c r="BJ105" s="14">
        <f>+B105+F105+L105+P105+V105+Z105+AF105+AJ105</f>
        <v>0</v>
      </c>
    </row>
    <row r="106" spans="2:62" ht="9" customHeight="1">
      <c r="B106" s="30" t="s">
        <v>1</v>
      </c>
      <c r="C106" s="26"/>
      <c r="E106" s="31"/>
      <c r="F106" s="95" t="s">
        <v>1</v>
      </c>
      <c r="G106" s="93" t="s">
        <v>64</v>
      </c>
      <c r="H106" s="93"/>
      <c r="I106" s="94"/>
      <c r="J106" s="18"/>
      <c r="L106" s="30" t="s">
        <v>1</v>
      </c>
      <c r="M106" s="26"/>
      <c r="N106" s="26"/>
      <c r="O106" s="53"/>
      <c r="P106" s="32" t="s">
        <v>1</v>
      </c>
      <c r="S106" s="54"/>
      <c r="V106" s="30" t="s">
        <v>1</v>
      </c>
      <c r="W106" s="26"/>
      <c r="X106" s="26"/>
      <c r="Y106" s="31"/>
      <c r="Z106" s="32" t="s">
        <v>1</v>
      </c>
      <c r="AC106" s="54"/>
      <c r="AF106" s="30" t="s">
        <v>1</v>
      </c>
      <c r="AG106" s="26"/>
      <c r="AH106" s="26"/>
      <c r="AI106" s="31"/>
      <c r="AJ106" s="32" t="s">
        <v>1</v>
      </c>
      <c r="AM106" s="54"/>
      <c r="AP106" s="14" t="str">
        <f>IF(C106=0,"--",1)</f>
        <v>--</v>
      </c>
      <c r="AQ106" s="14">
        <f>IF(G106=0,"--",1)</f>
        <v>1</v>
      </c>
      <c r="AR106" s="14" t="str">
        <f>IF(M106=0,"--",1)</f>
        <v>--</v>
      </c>
      <c r="AS106" s="14" t="str">
        <f>IF(Q106=0,"--",1)</f>
        <v>--</v>
      </c>
      <c r="AT106" s="14" t="str">
        <f t="shared" ref="AT106:BH106" si="87">+AT101</f>
        <v xml:space="preserve"> :</v>
      </c>
      <c r="AU106" s="14">
        <f t="shared" si="87"/>
        <v>0</v>
      </c>
      <c r="AV106" s="14">
        <f t="shared" si="87"/>
        <v>0</v>
      </c>
      <c r="AW106" s="14">
        <f t="shared" si="87"/>
        <v>0</v>
      </c>
      <c r="AX106" s="14">
        <f t="shared" si="87"/>
        <v>0</v>
      </c>
      <c r="AY106" s="14" t="str">
        <f t="shared" si="87"/>
        <v>Owner</v>
      </c>
      <c r="AZ106" s="14" t="str">
        <f>IF(W106=0,"--",1)</f>
        <v>--</v>
      </c>
      <c r="BA106" s="14" t="str">
        <f>IF(AA106=0,"--",1)</f>
        <v>--</v>
      </c>
      <c r="BB106" s="14" t="str">
        <f>IF(AG106=0,"--",1)</f>
        <v>--</v>
      </c>
      <c r="BC106" s="14" t="str">
        <f>IF(AK106=0,"--",1)</f>
        <v>--</v>
      </c>
      <c r="BD106" s="14" t="str">
        <f t="shared" si="87"/>
        <v xml:space="preserve"> :</v>
      </c>
      <c r="BE106" s="14">
        <f t="shared" si="87"/>
        <v>0</v>
      </c>
      <c r="BF106" s="14">
        <f t="shared" si="87"/>
        <v>0</v>
      </c>
      <c r="BG106" s="14">
        <f t="shared" si="87"/>
        <v>0</v>
      </c>
      <c r="BH106" s="14">
        <f t="shared" si="87"/>
        <v>0</v>
      </c>
    </row>
    <row r="107" spans="2:62" ht="9" customHeight="1">
      <c r="B107" s="30"/>
      <c r="C107" s="26"/>
      <c r="E107" s="31"/>
      <c r="F107" s="95"/>
      <c r="G107" s="93"/>
      <c r="H107" s="93"/>
      <c r="I107" s="94"/>
      <c r="J107" s="18"/>
      <c r="L107" s="30"/>
      <c r="M107" s="26"/>
      <c r="N107" s="26"/>
      <c r="O107" s="53"/>
      <c r="P107" s="32"/>
      <c r="S107" s="54"/>
      <c r="V107" s="30"/>
      <c r="W107" s="26"/>
      <c r="X107" s="26"/>
      <c r="Y107" s="31"/>
      <c r="Z107" s="32"/>
      <c r="AC107" s="54"/>
      <c r="AF107" s="30"/>
      <c r="AG107" s="26"/>
      <c r="AH107" s="26"/>
      <c r="AI107" s="31"/>
      <c r="AJ107" s="32"/>
      <c r="AM107" s="54"/>
      <c r="AP107" s="14">
        <f t="shared" ref="AP107:BH107" si="88">+AP102</f>
        <v>0</v>
      </c>
      <c r="AQ107" s="14">
        <f t="shared" si="88"/>
        <v>0</v>
      </c>
      <c r="AR107" s="14">
        <f t="shared" si="88"/>
        <v>0</v>
      </c>
      <c r="AS107" s="14">
        <f t="shared" si="88"/>
        <v>0</v>
      </c>
      <c r="AT107" s="14" t="str">
        <f t="shared" si="88"/>
        <v xml:space="preserve"> :</v>
      </c>
      <c r="AU107" s="14">
        <f t="shared" si="88"/>
        <v>0</v>
      </c>
      <c r="AV107" s="14">
        <f t="shared" si="88"/>
        <v>0</v>
      </c>
      <c r="AW107" s="14">
        <f t="shared" si="88"/>
        <v>0</v>
      </c>
      <c r="AX107" s="14">
        <f t="shared" si="88"/>
        <v>0</v>
      </c>
      <c r="AZ107" s="14">
        <f t="shared" si="88"/>
        <v>0</v>
      </c>
      <c r="BA107" s="14">
        <f t="shared" si="88"/>
        <v>0</v>
      </c>
      <c r="BB107" s="14">
        <f t="shared" si="88"/>
        <v>0</v>
      </c>
      <c r="BC107" s="14">
        <f t="shared" si="88"/>
        <v>0</v>
      </c>
      <c r="BD107" s="14" t="str">
        <f t="shared" si="88"/>
        <v xml:space="preserve"> :</v>
      </c>
      <c r="BE107" s="14">
        <f t="shared" si="88"/>
        <v>0</v>
      </c>
      <c r="BF107" s="14">
        <f t="shared" si="88"/>
        <v>0</v>
      </c>
      <c r="BG107" s="14">
        <f t="shared" si="88"/>
        <v>0</v>
      </c>
      <c r="BH107" s="14">
        <f t="shared" si="88"/>
        <v>0</v>
      </c>
    </row>
    <row r="108" spans="2:62" ht="9" customHeight="1">
      <c r="B108" s="35" t="s">
        <v>17</v>
      </c>
      <c r="C108" s="36"/>
      <c r="D108" s="39"/>
      <c r="E108" s="37"/>
      <c r="F108" s="97" t="s">
        <v>17</v>
      </c>
      <c r="G108" s="98" t="s">
        <v>65</v>
      </c>
      <c r="H108" s="98"/>
      <c r="I108" s="99"/>
      <c r="J108" s="18"/>
      <c r="L108" s="35" t="s">
        <v>17</v>
      </c>
      <c r="M108" s="36"/>
      <c r="N108" s="36"/>
      <c r="O108" s="55"/>
      <c r="P108" s="38" t="s">
        <v>17</v>
      </c>
      <c r="Q108" s="39"/>
      <c r="R108" s="39"/>
      <c r="S108" s="56"/>
      <c r="V108" s="35" t="s">
        <v>17</v>
      </c>
      <c r="W108" s="36"/>
      <c r="X108" s="36"/>
      <c r="Y108" s="37"/>
      <c r="Z108" s="38" t="s">
        <v>17</v>
      </c>
      <c r="AA108" s="39"/>
      <c r="AB108" s="39"/>
      <c r="AC108" s="56"/>
      <c r="AF108" s="35" t="s">
        <v>17</v>
      </c>
      <c r="AG108" s="36"/>
      <c r="AH108" s="36"/>
      <c r="AI108" s="37"/>
      <c r="AJ108" s="38" t="s">
        <v>17</v>
      </c>
      <c r="AK108" s="39"/>
      <c r="AL108" s="39"/>
      <c r="AM108" s="56"/>
      <c r="AP108" s="14">
        <f t="shared" ref="AP108:BD108" si="89">+AP103</f>
        <v>0</v>
      </c>
      <c r="AQ108" s="14">
        <f t="shared" si="89"/>
        <v>0</v>
      </c>
      <c r="AR108" s="14">
        <f t="shared" si="89"/>
        <v>0</v>
      </c>
      <c r="AS108" s="14">
        <f t="shared" si="89"/>
        <v>0</v>
      </c>
      <c r="AT108" s="14" t="str">
        <f t="shared" si="89"/>
        <v xml:space="preserve"> :</v>
      </c>
      <c r="AU108" s="14" t="str">
        <f>IF(C108=0,"--",1)</f>
        <v>--</v>
      </c>
      <c r="AV108" s="14">
        <f>IF(G108=0,"--",1)</f>
        <v>1</v>
      </c>
      <c r="AW108" s="14" t="str">
        <f>IF(M108=0,"--",1)</f>
        <v>--</v>
      </c>
      <c r="AX108" s="14" t="str">
        <f>IF(Q108=0,"--",1)</f>
        <v>--</v>
      </c>
      <c r="AY108" s="14" t="str">
        <f t="shared" si="89"/>
        <v>Commited</v>
      </c>
      <c r="AZ108" s="14">
        <f t="shared" si="89"/>
        <v>0</v>
      </c>
      <c r="BA108" s="14">
        <f t="shared" si="89"/>
        <v>0</v>
      </c>
      <c r="BB108" s="14">
        <f t="shared" si="89"/>
        <v>0</v>
      </c>
      <c r="BC108" s="14">
        <f t="shared" si="89"/>
        <v>0</v>
      </c>
      <c r="BD108" s="14" t="str">
        <f t="shared" si="89"/>
        <v xml:space="preserve"> :</v>
      </c>
      <c r="BE108" s="14" t="str">
        <f>IF(W108=0,"--",1)</f>
        <v>--</v>
      </c>
      <c r="BF108" s="14" t="str">
        <f>IF(AA108=0,"--",1)</f>
        <v>--</v>
      </c>
      <c r="BG108" s="14" t="str">
        <f>IF(AG108=0,"-- ",1)</f>
        <v xml:space="preserve">-- </v>
      </c>
      <c r="BH108" s="14" t="str">
        <f>IF(AK108=0,"--",1)</f>
        <v>--</v>
      </c>
    </row>
    <row r="109" spans="2:62" ht="9" customHeight="1">
      <c r="B109" s="44" t="s">
        <v>0</v>
      </c>
      <c r="C109" s="45"/>
      <c r="D109" s="46">
        <v>2079</v>
      </c>
      <c r="E109" s="47" t="s">
        <v>11</v>
      </c>
      <c r="F109" s="100" t="s">
        <v>0</v>
      </c>
      <c r="G109" s="101"/>
      <c r="H109" s="102">
        <v>2079</v>
      </c>
      <c r="I109" s="94" t="s">
        <v>6</v>
      </c>
      <c r="J109" s="18"/>
      <c r="L109" s="44" t="s">
        <v>0</v>
      </c>
      <c r="M109" s="45"/>
      <c r="N109" s="46">
        <v>2068</v>
      </c>
      <c r="O109" s="58" t="s">
        <v>11</v>
      </c>
      <c r="P109" s="48" t="s">
        <v>0</v>
      </c>
      <c r="Q109" s="57"/>
      <c r="R109" s="46">
        <v>2068</v>
      </c>
      <c r="S109" s="59" t="s">
        <v>6</v>
      </c>
      <c r="T109" s="13"/>
      <c r="V109" s="44" t="s">
        <v>0</v>
      </c>
      <c r="W109" s="45"/>
      <c r="X109" s="46">
        <v>2058</v>
      </c>
      <c r="Y109" s="47" t="s">
        <v>11</v>
      </c>
      <c r="Z109" s="48" t="s">
        <v>0</v>
      </c>
      <c r="AA109" s="57"/>
      <c r="AB109" s="46">
        <v>2058</v>
      </c>
      <c r="AC109" s="59" t="s">
        <v>6</v>
      </c>
      <c r="AD109" s="13"/>
      <c r="AF109" s="44" t="s">
        <v>0</v>
      </c>
      <c r="AG109" s="45"/>
      <c r="AH109" s="46">
        <v>2048</v>
      </c>
      <c r="AI109" s="47" t="s">
        <v>11</v>
      </c>
      <c r="AJ109" s="48" t="s">
        <v>0</v>
      </c>
      <c r="AK109" s="57"/>
      <c r="AL109" s="46">
        <v>2048</v>
      </c>
      <c r="AM109" s="59" t="s">
        <v>6</v>
      </c>
      <c r="AN109" s="13"/>
      <c r="AP109" s="14">
        <f t="shared" ref="AP109:BH109" si="90">+AP104</f>
        <v>0</v>
      </c>
      <c r="AQ109" s="14">
        <f t="shared" si="90"/>
        <v>0</v>
      </c>
      <c r="AR109" s="14">
        <f t="shared" si="90"/>
        <v>0</v>
      </c>
      <c r="AS109" s="14">
        <f t="shared" si="90"/>
        <v>0</v>
      </c>
      <c r="AT109" s="14" t="str">
        <f t="shared" si="90"/>
        <v xml:space="preserve"> :</v>
      </c>
      <c r="AU109" s="14">
        <f t="shared" si="90"/>
        <v>0</v>
      </c>
      <c r="AV109" s="14">
        <f t="shared" si="90"/>
        <v>0</v>
      </c>
      <c r="AW109" s="14">
        <f t="shared" si="90"/>
        <v>0</v>
      </c>
      <c r="AX109" s="14">
        <f t="shared" si="90"/>
        <v>0</v>
      </c>
      <c r="AY109" s="14" t="str">
        <f t="shared" si="90"/>
        <v>Lot #</v>
      </c>
      <c r="AZ109" s="14">
        <f t="shared" si="90"/>
        <v>0</v>
      </c>
      <c r="BA109" s="14">
        <f t="shared" si="90"/>
        <v>0</v>
      </c>
      <c r="BB109" s="14">
        <f t="shared" si="90"/>
        <v>0</v>
      </c>
      <c r="BC109" s="14">
        <f t="shared" si="90"/>
        <v>0</v>
      </c>
      <c r="BD109" s="14" t="str">
        <f t="shared" si="90"/>
        <v xml:space="preserve"> :</v>
      </c>
      <c r="BE109" s="14">
        <f t="shared" si="90"/>
        <v>0</v>
      </c>
      <c r="BF109" s="14">
        <f t="shared" si="90"/>
        <v>0</v>
      </c>
      <c r="BG109" s="14">
        <f t="shared" si="90"/>
        <v>0</v>
      </c>
      <c r="BH109" s="14">
        <f t="shared" si="90"/>
        <v>0</v>
      </c>
    </row>
    <row r="110" spans="2:62" ht="9" customHeight="1">
      <c r="B110" s="30"/>
      <c r="C110" s="26"/>
      <c r="E110" s="31"/>
      <c r="F110" s="95"/>
      <c r="G110" s="93"/>
      <c r="H110" s="93"/>
      <c r="I110" s="94"/>
      <c r="J110" s="18"/>
      <c r="L110" s="30"/>
      <c r="M110" s="26"/>
      <c r="N110" s="26"/>
      <c r="O110" s="53"/>
      <c r="P110" s="32"/>
      <c r="S110" s="54"/>
      <c r="V110" s="30"/>
      <c r="W110" s="26"/>
      <c r="X110" s="26"/>
      <c r="Y110" s="31"/>
      <c r="Z110" s="32"/>
      <c r="AC110" s="54"/>
      <c r="AF110" s="30"/>
      <c r="AG110" s="26"/>
      <c r="AH110" s="26"/>
      <c r="AI110" s="31"/>
      <c r="AJ110" s="32"/>
      <c r="AM110" s="54"/>
      <c r="AP110" s="14">
        <f t="shared" ref="AP110:BH110" si="91">+AP105</f>
        <v>0</v>
      </c>
      <c r="AQ110" s="14">
        <f t="shared" si="91"/>
        <v>0</v>
      </c>
      <c r="AR110" s="14">
        <f t="shared" si="91"/>
        <v>0</v>
      </c>
      <c r="AS110" s="14">
        <f t="shared" si="91"/>
        <v>0</v>
      </c>
      <c r="AT110" s="14" t="str">
        <f t="shared" si="91"/>
        <v xml:space="preserve"> :</v>
      </c>
      <c r="AU110" s="14">
        <f t="shared" si="91"/>
        <v>0</v>
      </c>
      <c r="AV110" s="14">
        <f t="shared" si="91"/>
        <v>0</v>
      </c>
      <c r="AW110" s="14">
        <f t="shared" si="91"/>
        <v>0</v>
      </c>
      <c r="AX110" s="14">
        <f t="shared" si="91"/>
        <v>0</v>
      </c>
      <c r="AZ110" s="14">
        <f t="shared" si="91"/>
        <v>0</v>
      </c>
      <c r="BA110" s="14">
        <f t="shared" si="91"/>
        <v>0</v>
      </c>
      <c r="BB110" s="14">
        <f t="shared" si="91"/>
        <v>0</v>
      </c>
      <c r="BC110" s="14">
        <f t="shared" si="91"/>
        <v>0</v>
      </c>
      <c r="BD110" s="14" t="str">
        <f t="shared" si="91"/>
        <v xml:space="preserve"> :</v>
      </c>
      <c r="BE110" s="14">
        <f t="shared" si="91"/>
        <v>0</v>
      </c>
      <c r="BF110" s="14">
        <f t="shared" si="91"/>
        <v>0</v>
      </c>
      <c r="BG110" s="14">
        <f t="shared" si="91"/>
        <v>0</v>
      </c>
      <c r="BH110" s="14">
        <f t="shared" si="91"/>
        <v>0</v>
      </c>
      <c r="BJ110" s="14">
        <f>+B110+F110+L110+P110+V110+Z110+AF110+AJ110</f>
        <v>0</v>
      </c>
    </row>
    <row r="111" spans="2:62" ht="9" customHeight="1">
      <c r="B111" s="30" t="s">
        <v>1</v>
      </c>
      <c r="C111" s="26"/>
      <c r="D111" s="26"/>
      <c r="E111" s="31"/>
      <c r="F111" s="95" t="s">
        <v>1</v>
      </c>
      <c r="G111" s="93" t="s">
        <v>64</v>
      </c>
      <c r="H111" s="93"/>
      <c r="I111" s="94"/>
      <c r="J111" s="18"/>
      <c r="L111" s="30" t="s">
        <v>1</v>
      </c>
      <c r="M111" s="26"/>
      <c r="N111" s="26"/>
      <c r="O111" s="53"/>
      <c r="P111" s="32" t="s">
        <v>1</v>
      </c>
      <c r="S111" s="54"/>
      <c r="V111" s="30" t="s">
        <v>1</v>
      </c>
      <c r="W111" s="26"/>
      <c r="X111" s="26"/>
      <c r="Y111" s="31"/>
      <c r="Z111" s="32" t="s">
        <v>1</v>
      </c>
      <c r="AC111" s="54"/>
      <c r="AF111" s="30" t="s">
        <v>1</v>
      </c>
      <c r="AG111" s="26"/>
      <c r="AH111" s="26"/>
      <c r="AI111" s="31"/>
      <c r="AJ111" s="32" t="s">
        <v>1</v>
      </c>
      <c r="AM111" s="54"/>
      <c r="AP111" s="14" t="str">
        <f>IF(C111=0,"--",1)</f>
        <v>--</v>
      </c>
      <c r="AQ111" s="14">
        <f>IF(G111=0,"--",1)</f>
        <v>1</v>
      </c>
      <c r="AR111" s="14" t="str">
        <f>IF(M111=0,"--",1)</f>
        <v>--</v>
      </c>
      <c r="AS111" s="14" t="str">
        <f>IF(Q111=0,"--",1)</f>
        <v>--</v>
      </c>
      <c r="AT111" s="14" t="str">
        <f t="shared" ref="AT111:BH111" si="92">+AT106</f>
        <v xml:space="preserve"> :</v>
      </c>
      <c r="AU111" s="14">
        <f t="shared" si="92"/>
        <v>0</v>
      </c>
      <c r="AV111" s="14">
        <f t="shared" si="92"/>
        <v>0</v>
      </c>
      <c r="AW111" s="14">
        <f t="shared" si="92"/>
        <v>0</v>
      </c>
      <c r="AX111" s="14">
        <f t="shared" si="92"/>
        <v>0</v>
      </c>
      <c r="AY111" s="14" t="str">
        <f t="shared" si="92"/>
        <v>Owner</v>
      </c>
      <c r="AZ111" s="14" t="str">
        <f>IF(W111=0,"--",1)</f>
        <v>--</v>
      </c>
      <c r="BA111" s="14" t="str">
        <f>IF(AA111=0,"--",1)</f>
        <v>--</v>
      </c>
      <c r="BB111" s="14" t="str">
        <f>IF(AG111=0,"--",1)</f>
        <v>--</v>
      </c>
      <c r="BC111" s="14" t="str">
        <f>IF(AK111=0,"--",1)</f>
        <v>--</v>
      </c>
      <c r="BD111" s="14" t="str">
        <f t="shared" si="92"/>
        <v xml:space="preserve"> :</v>
      </c>
      <c r="BE111" s="14">
        <f t="shared" si="92"/>
        <v>0</v>
      </c>
      <c r="BF111" s="14">
        <f t="shared" si="92"/>
        <v>0</v>
      </c>
      <c r="BG111" s="14">
        <f t="shared" si="92"/>
        <v>0</v>
      </c>
      <c r="BH111" s="14">
        <f t="shared" si="92"/>
        <v>0</v>
      </c>
    </row>
    <row r="112" spans="2:62" ht="9" customHeight="1">
      <c r="B112" s="30"/>
      <c r="C112" s="26"/>
      <c r="D112" s="26"/>
      <c r="E112" s="31"/>
      <c r="F112" s="95"/>
      <c r="G112" s="93"/>
      <c r="H112" s="93"/>
      <c r="I112" s="94"/>
      <c r="J112" s="18"/>
      <c r="L112" s="30"/>
      <c r="M112" s="26"/>
      <c r="N112" s="26"/>
      <c r="O112" s="53"/>
      <c r="P112" s="32"/>
      <c r="S112" s="54"/>
      <c r="V112" s="30"/>
      <c r="W112" s="26"/>
      <c r="X112" s="26"/>
      <c r="Y112" s="31"/>
      <c r="Z112" s="32"/>
      <c r="AC112" s="54"/>
      <c r="AF112" s="30"/>
      <c r="AG112" s="26"/>
      <c r="AH112" s="26"/>
      <c r="AI112" s="31"/>
      <c r="AJ112" s="32"/>
      <c r="AM112" s="54"/>
      <c r="AP112" s="14">
        <f t="shared" ref="AP112:BH112" si="93">+AP107</f>
        <v>0</v>
      </c>
      <c r="AQ112" s="14">
        <f t="shared" si="93"/>
        <v>0</v>
      </c>
      <c r="AR112" s="14">
        <f t="shared" si="93"/>
        <v>0</v>
      </c>
      <c r="AS112" s="14">
        <f t="shared" si="93"/>
        <v>0</v>
      </c>
      <c r="AT112" s="14" t="str">
        <f t="shared" si="93"/>
        <v xml:space="preserve"> :</v>
      </c>
      <c r="AU112" s="14">
        <f t="shared" si="93"/>
        <v>0</v>
      </c>
      <c r="AV112" s="14">
        <f t="shared" si="93"/>
        <v>0</v>
      </c>
      <c r="AW112" s="14">
        <f t="shared" si="93"/>
        <v>0</v>
      </c>
      <c r="AX112" s="14">
        <f t="shared" si="93"/>
        <v>0</v>
      </c>
      <c r="AZ112" s="14">
        <f t="shared" si="93"/>
        <v>0</v>
      </c>
      <c r="BA112" s="14">
        <f t="shared" si="93"/>
        <v>0</v>
      </c>
      <c r="BB112" s="14">
        <f t="shared" si="93"/>
        <v>0</v>
      </c>
      <c r="BC112" s="14">
        <f t="shared" si="93"/>
        <v>0</v>
      </c>
      <c r="BD112" s="14" t="str">
        <f t="shared" si="93"/>
        <v xml:space="preserve"> :</v>
      </c>
      <c r="BE112" s="14">
        <f t="shared" si="93"/>
        <v>0</v>
      </c>
      <c r="BF112" s="14">
        <f t="shared" si="93"/>
        <v>0</v>
      </c>
      <c r="BG112" s="14">
        <f t="shared" si="93"/>
        <v>0</v>
      </c>
      <c r="BH112" s="14">
        <f t="shared" si="93"/>
        <v>0</v>
      </c>
    </row>
    <row r="113" spans="2:62" ht="9" customHeight="1">
      <c r="B113" s="35" t="s">
        <v>17</v>
      </c>
      <c r="C113" s="36"/>
      <c r="D113" s="36"/>
      <c r="E113" s="37"/>
      <c r="F113" s="97" t="s">
        <v>17</v>
      </c>
      <c r="G113" s="98"/>
      <c r="H113" s="98"/>
      <c r="I113" s="99"/>
      <c r="J113" s="18"/>
      <c r="L113" s="35" t="s">
        <v>17</v>
      </c>
      <c r="M113" s="36"/>
      <c r="N113" s="36"/>
      <c r="O113" s="55"/>
      <c r="P113" s="38" t="s">
        <v>17</v>
      </c>
      <c r="Q113" s="39"/>
      <c r="R113" s="39"/>
      <c r="S113" s="56"/>
      <c r="V113" s="35" t="s">
        <v>17</v>
      </c>
      <c r="W113" s="36"/>
      <c r="X113" s="36"/>
      <c r="Y113" s="37"/>
      <c r="Z113" s="38" t="s">
        <v>17</v>
      </c>
      <c r="AA113" s="39"/>
      <c r="AB113" s="39"/>
      <c r="AC113" s="56"/>
      <c r="AF113" s="35" t="s">
        <v>17</v>
      </c>
      <c r="AG113" s="36"/>
      <c r="AH113" s="36"/>
      <c r="AI113" s="37"/>
      <c r="AJ113" s="38" t="s">
        <v>17</v>
      </c>
      <c r="AK113" s="39"/>
      <c r="AL113" s="39"/>
      <c r="AM113" s="56"/>
      <c r="AP113" s="14">
        <f t="shared" ref="AP113:BD113" si="94">+AP108</f>
        <v>0</v>
      </c>
      <c r="AQ113" s="14">
        <f t="shared" si="94"/>
        <v>0</v>
      </c>
      <c r="AR113" s="14">
        <f t="shared" si="94"/>
        <v>0</v>
      </c>
      <c r="AS113" s="14">
        <f t="shared" si="94"/>
        <v>0</v>
      </c>
      <c r="AT113" s="14" t="str">
        <f t="shared" si="94"/>
        <v xml:space="preserve"> :</v>
      </c>
      <c r="AU113" s="14" t="str">
        <f>IF(C113=0,"--",1)</f>
        <v>--</v>
      </c>
      <c r="AV113" s="14" t="str">
        <f>IF(G113=0,"--",1)</f>
        <v>--</v>
      </c>
      <c r="AW113" s="14" t="str">
        <f>IF(M113=0,"--",1)</f>
        <v>--</v>
      </c>
      <c r="AX113" s="14" t="str">
        <f>IF(Q113=0,"--",1)</f>
        <v>--</v>
      </c>
      <c r="AY113" s="14" t="str">
        <f t="shared" si="94"/>
        <v>Commited</v>
      </c>
      <c r="AZ113" s="14">
        <f t="shared" si="94"/>
        <v>0</v>
      </c>
      <c r="BA113" s="14">
        <f t="shared" si="94"/>
        <v>0</v>
      </c>
      <c r="BB113" s="14">
        <f t="shared" si="94"/>
        <v>0</v>
      </c>
      <c r="BC113" s="14">
        <f t="shared" si="94"/>
        <v>0</v>
      </c>
      <c r="BD113" s="14" t="str">
        <f t="shared" si="94"/>
        <v xml:space="preserve"> :</v>
      </c>
      <c r="BE113" s="14" t="str">
        <f>IF(W113=0,"--",1)</f>
        <v>--</v>
      </c>
      <c r="BF113" s="14" t="str">
        <f>IF(AA113=0,"--",1)</f>
        <v>--</v>
      </c>
      <c r="BG113" s="14" t="str">
        <f>IF(AG113=0,"-- ",1)</f>
        <v xml:space="preserve">-- </v>
      </c>
      <c r="BH113" s="14" t="str">
        <f>IF(AK113=0,"--",1)</f>
        <v>--</v>
      </c>
    </row>
    <row r="114" spans="2:62" ht="9" customHeight="1">
      <c r="B114" s="44" t="s">
        <v>0</v>
      </c>
      <c r="C114" s="45"/>
      <c r="D114" s="46">
        <v>2079</v>
      </c>
      <c r="E114" s="47" t="s">
        <v>10</v>
      </c>
      <c r="F114" s="100" t="s">
        <v>0</v>
      </c>
      <c r="G114" s="101"/>
      <c r="H114" s="102">
        <v>2079</v>
      </c>
      <c r="I114" s="94" t="s">
        <v>7</v>
      </c>
      <c r="J114" s="18"/>
      <c r="L114" s="44" t="s">
        <v>0</v>
      </c>
      <c r="M114" s="45"/>
      <c r="N114" s="46">
        <v>2068</v>
      </c>
      <c r="O114" s="58" t="s">
        <v>10</v>
      </c>
      <c r="P114" s="48" t="s">
        <v>0</v>
      </c>
      <c r="Q114" s="57"/>
      <c r="R114" s="46">
        <v>2068</v>
      </c>
      <c r="S114" s="59" t="s">
        <v>7</v>
      </c>
      <c r="T114" s="13"/>
      <c r="V114" s="44" t="s">
        <v>0</v>
      </c>
      <c r="W114" s="45"/>
      <c r="X114" s="46">
        <v>2058</v>
      </c>
      <c r="Y114" s="47" t="s">
        <v>10</v>
      </c>
      <c r="Z114" s="48" t="s">
        <v>0</v>
      </c>
      <c r="AA114" s="57"/>
      <c r="AB114" s="46">
        <v>2058</v>
      </c>
      <c r="AC114" s="59" t="s">
        <v>7</v>
      </c>
      <c r="AD114" s="13"/>
      <c r="AF114" s="44" t="s">
        <v>0</v>
      </c>
      <c r="AG114" s="45"/>
      <c r="AH114" s="46">
        <v>2048</v>
      </c>
      <c r="AI114" s="47" t="s">
        <v>10</v>
      </c>
      <c r="AJ114" s="48" t="s">
        <v>0</v>
      </c>
      <c r="AK114" s="57"/>
      <c r="AL114" s="46">
        <v>2048</v>
      </c>
      <c r="AM114" s="59" t="s">
        <v>7</v>
      </c>
      <c r="AN114" s="13"/>
      <c r="AP114" s="14">
        <f t="shared" ref="AP114:BH114" si="95">+AP109</f>
        <v>0</v>
      </c>
      <c r="AQ114" s="14">
        <f t="shared" si="95"/>
        <v>0</v>
      </c>
      <c r="AR114" s="14">
        <f t="shared" si="95"/>
        <v>0</v>
      </c>
      <c r="AS114" s="14">
        <f t="shared" si="95"/>
        <v>0</v>
      </c>
      <c r="AT114" s="14" t="str">
        <f t="shared" si="95"/>
        <v xml:space="preserve"> :</v>
      </c>
      <c r="AU114" s="14">
        <f t="shared" si="95"/>
        <v>0</v>
      </c>
      <c r="AV114" s="14">
        <f t="shared" si="95"/>
        <v>0</v>
      </c>
      <c r="AW114" s="14">
        <f t="shared" si="95"/>
        <v>0</v>
      </c>
      <c r="AX114" s="14">
        <f t="shared" si="95"/>
        <v>0</v>
      </c>
      <c r="AY114" s="14" t="str">
        <f t="shared" si="95"/>
        <v>Lot #</v>
      </c>
      <c r="AZ114" s="14">
        <f t="shared" si="95"/>
        <v>0</v>
      </c>
      <c r="BA114" s="14">
        <f t="shared" si="95"/>
        <v>0</v>
      </c>
      <c r="BB114" s="14">
        <f t="shared" si="95"/>
        <v>0</v>
      </c>
      <c r="BC114" s="14">
        <f t="shared" si="95"/>
        <v>0</v>
      </c>
      <c r="BD114" s="14" t="str">
        <f t="shared" si="95"/>
        <v xml:space="preserve"> :</v>
      </c>
      <c r="BE114" s="14">
        <f t="shared" si="95"/>
        <v>0</v>
      </c>
      <c r="BF114" s="14">
        <f t="shared" si="95"/>
        <v>0</v>
      </c>
      <c r="BG114" s="14">
        <f t="shared" si="95"/>
        <v>0</v>
      </c>
      <c r="BH114" s="14">
        <f t="shared" si="95"/>
        <v>0</v>
      </c>
    </row>
    <row r="115" spans="2:62" ht="9" customHeight="1">
      <c r="B115" s="30"/>
      <c r="C115" s="26"/>
      <c r="D115" s="26"/>
      <c r="E115" s="31"/>
      <c r="F115" s="95"/>
      <c r="G115" s="93"/>
      <c r="H115" s="93"/>
      <c r="I115" s="94"/>
      <c r="J115" s="18"/>
      <c r="L115" s="30"/>
      <c r="M115" s="26"/>
      <c r="N115" s="26"/>
      <c r="O115" s="53"/>
      <c r="P115" s="32"/>
      <c r="S115" s="54"/>
      <c r="V115" s="30"/>
      <c r="W115" s="26"/>
      <c r="X115" s="26"/>
      <c r="Y115" s="31"/>
      <c r="Z115" s="32"/>
      <c r="AC115" s="54"/>
      <c r="AF115" s="30"/>
      <c r="AG115" s="26"/>
      <c r="AH115" s="26"/>
      <c r="AI115" s="31"/>
      <c r="AJ115" s="32"/>
      <c r="AM115" s="54"/>
      <c r="AP115" s="14">
        <f t="shared" ref="AP115:BH115" si="96">+AP110</f>
        <v>0</v>
      </c>
      <c r="AQ115" s="14">
        <f t="shared" si="96"/>
        <v>0</v>
      </c>
      <c r="AR115" s="14">
        <f t="shared" si="96"/>
        <v>0</v>
      </c>
      <c r="AS115" s="14">
        <f t="shared" si="96"/>
        <v>0</v>
      </c>
      <c r="AT115" s="14" t="str">
        <f t="shared" si="96"/>
        <v xml:space="preserve"> :</v>
      </c>
      <c r="AU115" s="14">
        <f t="shared" si="96"/>
        <v>0</v>
      </c>
      <c r="AV115" s="14">
        <f t="shared" si="96"/>
        <v>0</v>
      </c>
      <c r="AW115" s="14">
        <f t="shared" si="96"/>
        <v>0</v>
      </c>
      <c r="AX115" s="14">
        <f t="shared" si="96"/>
        <v>0</v>
      </c>
      <c r="AZ115" s="14">
        <f t="shared" si="96"/>
        <v>0</v>
      </c>
      <c r="BA115" s="14">
        <f t="shared" si="96"/>
        <v>0</v>
      </c>
      <c r="BB115" s="14">
        <f t="shared" si="96"/>
        <v>0</v>
      </c>
      <c r="BC115" s="14">
        <f t="shared" si="96"/>
        <v>0</v>
      </c>
      <c r="BD115" s="14" t="str">
        <f t="shared" si="96"/>
        <v xml:space="preserve"> :</v>
      </c>
      <c r="BE115" s="14">
        <f t="shared" si="96"/>
        <v>0</v>
      </c>
      <c r="BF115" s="14">
        <f t="shared" si="96"/>
        <v>0</v>
      </c>
      <c r="BG115" s="14">
        <f t="shared" si="96"/>
        <v>0</v>
      </c>
      <c r="BH115" s="14">
        <f t="shared" si="96"/>
        <v>0</v>
      </c>
      <c r="BJ115" s="14">
        <f>+B115+F115+L115+P115+V115+Z115+AF115+AJ115</f>
        <v>0</v>
      </c>
    </row>
    <row r="116" spans="2:62" ht="9" customHeight="1">
      <c r="B116" s="30" t="s">
        <v>1</v>
      </c>
      <c r="C116" s="26"/>
      <c r="D116" s="26"/>
      <c r="E116" s="31"/>
      <c r="F116" s="95" t="s">
        <v>1</v>
      </c>
      <c r="G116" s="93" t="s">
        <v>64</v>
      </c>
      <c r="H116" s="93"/>
      <c r="I116" s="94"/>
      <c r="J116" s="18"/>
      <c r="L116" s="30" t="s">
        <v>1</v>
      </c>
      <c r="M116" s="26"/>
      <c r="N116" s="26"/>
      <c r="O116" s="53"/>
      <c r="P116" s="32" t="s">
        <v>1</v>
      </c>
      <c r="S116" s="54"/>
      <c r="V116" s="30" t="s">
        <v>1</v>
      </c>
      <c r="W116" s="26"/>
      <c r="X116" s="26"/>
      <c r="Y116" s="31"/>
      <c r="Z116" s="32" t="s">
        <v>1</v>
      </c>
      <c r="AC116" s="54"/>
      <c r="AF116" s="30" t="s">
        <v>1</v>
      </c>
      <c r="AG116" s="26"/>
      <c r="AH116" s="26"/>
      <c r="AI116" s="31"/>
      <c r="AJ116" s="32" t="s">
        <v>1</v>
      </c>
      <c r="AM116" s="54"/>
      <c r="AP116" s="14" t="str">
        <f>IF(C116=0,"--",1)</f>
        <v>--</v>
      </c>
      <c r="AQ116" s="14">
        <f>IF(G116=0,"--",1)</f>
        <v>1</v>
      </c>
      <c r="AR116" s="14" t="str">
        <f>IF(M116=0,"--",1)</f>
        <v>--</v>
      </c>
      <c r="AS116" s="14" t="str">
        <f>IF(Q116=0,"--",1)</f>
        <v>--</v>
      </c>
      <c r="AT116" s="14" t="str">
        <f t="shared" ref="AT116:BH116" si="97">+AT111</f>
        <v xml:space="preserve"> :</v>
      </c>
      <c r="AU116" s="14">
        <f t="shared" si="97"/>
        <v>0</v>
      </c>
      <c r="AV116" s="14">
        <f t="shared" si="97"/>
        <v>0</v>
      </c>
      <c r="AW116" s="14">
        <f t="shared" si="97"/>
        <v>0</v>
      </c>
      <c r="AX116" s="14">
        <f t="shared" si="97"/>
        <v>0</v>
      </c>
      <c r="AY116" s="14" t="str">
        <f t="shared" si="97"/>
        <v>Owner</v>
      </c>
      <c r="AZ116" s="14" t="str">
        <f>IF(W116=0,"--",1)</f>
        <v>--</v>
      </c>
      <c r="BA116" s="14" t="str">
        <f>IF(AA116=0,"--",1)</f>
        <v>--</v>
      </c>
      <c r="BB116" s="14" t="str">
        <f>IF(AG116=0,"--",1)</f>
        <v>--</v>
      </c>
      <c r="BC116" s="14" t="str">
        <f>IF(AK116=0,"--",1)</f>
        <v>--</v>
      </c>
      <c r="BD116" s="14" t="str">
        <f t="shared" si="97"/>
        <v xml:space="preserve"> :</v>
      </c>
      <c r="BE116" s="14">
        <f t="shared" si="97"/>
        <v>0</v>
      </c>
      <c r="BF116" s="14">
        <f t="shared" si="97"/>
        <v>0</v>
      </c>
      <c r="BG116" s="14">
        <f t="shared" si="97"/>
        <v>0</v>
      </c>
      <c r="BH116" s="14">
        <f t="shared" si="97"/>
        <v>0</v>
      </c>
    </row>
    <row r="117" spans="2:62" ht="9" customHeight="1">
      <c r="B117" s="30"/>
      <c r="C117" s="26"/>
      <c r="D117" s="26"/>
      <c r="E117" s="31"/>
      <c r="F117" s="95"/>
      <c r="G117" s="93"/>
      <c r="H117" s="93"/>
      <c r="I117" s="103"/>
      <c r="J117" s="27"/>
      <c r="L117" s="30"/>
      <c r="M117" s="26"/>
      <c r="N117" s="26"/>
      <c r="O117" s="53"/>
      <c r="P117" s="32"/>
      <c r="S117" s="54"/>
      <c r="V117" s="30"/>
      <c r="W117" s="26"/>
      <c r="X117" s="26"/>
      <c r="Y117" s="31"/>
      <c r="Z117" s="32"/>
      <c r="AC117" s="54"/>
      <c r="AF117" s="30"/>
      <c r="AG117" s="26"/>
      <c r="AH117" s="26"/>
      <c r="AI117" s="31"/>
      <c r="AJ117" s="32"/>
      <c r="AM117" s="54"/>
      <c r="AP117" s="14">
        <f t="shared" ref="AP117:BH117" si="98">+AP112</f>
        <v>0</v>
      </c>
      <c r="AQ117" s="14">
        <f t="shared" si="98"/>
        <v>0</v>
      </c>
      <c r="AR117" s="14">
        <f t="shared" si="98"/>
        <v>0</v>
      </c>
      <c r="AS117" s="14">
        <f t="shared" si="98"/>
        <v>0</v>
      </c>
      <c r="AT117" s="14" t="str">
        <f t="shared" si="98"/>
        <v xml:space="preserve"> :</v>
      </c>
      <c r="AU117" s="14">
        <f t="shared" si="98"/>
        <v>0</v>
      </c>
      <c r="AV117" s="14">
        <f t="shared" si="98"/>
        <v>0</v>
      </c>
      <c r="AW117" s="14">
        <f t="shared" si="98"/>
        <v>0</v>
      </c>
      <c r="AX117" s="14">
        <f t="shared" si="98"/>
        <v>0</v>
      </c>
      <c r="AZ117" s="14">
        <f t="shared" si="98"/>
        <v>0</v>
      </c>
      <c r="BA117" s="14">
        <f t="shared" si="98"/>
        <v>0</v>
      </c>
      <c r="BB117" s="14">
        <f t="shared" si="98"/>
        <v>0</v>
      </c>
      <c r="BC117" s="14">
        <f t="shared" si="98"/>
        <v>0</v>
      </c>
      <c r="BD117" s="14" t="str">
        <f t="shared" si="98"/>
        <v xml:space="preserve"> :</v>
      </c>
      <c r="BE117" s="14">
        <f t="shared" si="98"/>
        <v>0</v>
      </c>
      <c r="BF117" s="14">
        <f t="shared" si="98"/>
        <v>0</v>
      </c>
      <c r="BG117" s="14">
        <f t="shared" si="98"/>
        <v>0</v>
      </c>
      <c r="BH117" s="14">
        <f t="shared" si="98"/>
        <v>0</v>
      </c>
    </row>
    <row r="118" spans="2:62" ht="9" customHeight="1">
      <c r="B118" s="35" t="s">
        <v>17</v>
      </c>
      <c r="C118" s="36"/>
      <c r="D118" s="36"/>
      <c r="E118" s="37"/>
      <c r="F118" s="97" t="s">
        <v>17</v>
      </c>
      <c r="G118" s="98"/>
      <c r="H118" s="98"/>
      <c r="I118" s="104"/>
      <c r="J118" s="27"/>
      <c r="L118" s="35" t="s">
        <v>17</v>
      </c>
      <c r="M118" s="36"/>
      <c r="N118" s="36"/>
      <c r="O118" s="55"/>
      <c r="P118" s="38" t="s">
        <v>17</v>
      </c>
      <c r="Q118" s="39"/>
      <c r="R118" s="39"/>
      <c r="S118" s="56"/>
      <c r="V118" s="35" t="s">
        <v>17</v>
      </c>
      <c r="W118" s="36"/>
      <c r="X118" s="36"/>
      <c r="Y118" s="37"/>
      <c r="Z118" s="38" t="s">
        <v>17</v>
      </c>
      <c r="AA118" s="39"/>
      <c r="AB118" s="39"/>
      <c r="AC118" s="56"/>
      <c r="AF118" s="35" t="s">
        <v>17</v>
      </c>
      <c r="AG118" s="36"/>
      <c r="AH118" s="36"/>
      <c r="AI118" s="37"/>
      <c r="AJ118" s="38" t="s">
        <v>17</v>
      </c>
      <c r="AK118" s="39"/>
      <c r="AL118" s="39"/>
      <c r="AM118" s="56"/>
      <c r="AP118" s="14">
        <f t="shared" ref="AP118:BD118" si="99">+AP113</f>
        <v>0</v>
      </c>
      <c r="AQ118" s="14">
        <f t="shared" si="99"/>
        <v>0</v>
      </c>
      <c r="AR118" s="14">
        <f t="shared" si="99"/>
        <v>0</v>
      </c>
      <c r="AS118" s="14">
        <f t="shared" si="99"/>
        <v>0</v>
      </c>
      <c r="AT118" s="14" t="str">
        <f t="shared" si="99"/>
        <v xml:space="preserve"> :</v>
      </c>
      <c r="AU118" s="14" t="str">
        <f>IF(C118=0,"--",1)</f>
        <v>--</v>
      </c>
      <c r="AV118" s="14" t="str">
        <f>IF(G118=0,"--",1)</f>
        <v>--</v>
      </c>
      <c r="AW118" s="14" t="str">
        <f>IF(M118=0,"--",1)</f>
        <v>--</v>
      </c>
      <c r="AX118" s="14" t="str">
        <f>IF(Q118=0,"--",1)</f>
        <v>--</v>
      </c>
      <c r="AY118" s="14" t="str">
        <f t="shared" si="99"/>
        <v>Commited</v>
      </c>
      <c r="AZ118" s="14">
        <f t="shared" si="99"/>
        <v>0</v>
      </c>
      <c r="BA118" s="14">
        <f t="shared" si="99"/>
        <v>0</v>
      </c>
      <c r="BB118" s="14">
        <f t="shared" si="99"/>
        <v>0</v>
      </c>
      <c r="BC118" s="14">
        <f t="shared" si="99"/>
        <v>0</v>
      </c>
      <c r="BD118" s="14" t="str">
        <f t="shared" si="99"/>
        <v xml:space="preserve"> :</v>
      </c>
      <c r="BE118" s="14" t="str">
        <f>IF(W118=0,"--",1)</f>
        <v>--</v>
      </c>
      <c r="BF118" s="14" t="str">
        <f>IF(AA118=0,"--",1)</f>
        <v>--</v>
      </c>
      <c r="BG118" s="14" t="str">
        <f>IF(AG118=0,"-- ",1)</f>
        <v xml:space="preserve">-- </v>
      </c>
      <c r="BH118" s="14" t="str">
        <f>IF(AK118=0,"--",1)</f>
        <v>--</v>
      </c>
    </row>
    <row r="119" spans="2:62" ht="9" customHeight="1">
      <c r="B119" s="82" t="s">
        <v>0</v>
      </c>
      <c r="C119" s="66"/>
      <c r="D119" s="46">
        <v>2079</v>
      </c>
      <c r="E119" s="47" t="s">
        <v>9</v>
      </c>
      <c r="F119" s="105" t="s">
        <v>0</v>
      </c>
      <c r="G119" s="106"/>
      <c r="H119" s="102">
        <v>2079</v>
      </c>
      <c r="I119" s="94" t="s">
        <v>8</v>
      </c>
      <c r="J119" s="18"/>
      <c r="L119" s="82" t="s">
        <v>0</v>
      </c>
      <c r="M119" s="66"/>
      <c r="N119" s="46">
        <v>2068</v>
      </c>
      <c r="O119" s="58" t="s">
        <v>9</v>
      </c>
      <c r="P119" s="107" t="s">
        <v>0</v>
      </c>
      <c r="Q119" s="106"/>
      <c r="R119" s="102">
        <v>2068</v>
      </c>
      <c r="S119" s="108" t="s">
        <v>8</v>
      </c>
      <c r="T119" s="13"/>
      <c r="V119" s="65" t="s">
        <v>0</v>
      </c>
      <c r="W119" s="66"/>
      <c r="X119" s="46">
        <v>2058</v>
      </c>
      <c r="Y119" s="47" t="s">
        <v>9</v>
      </c>
      <c r="Z119" s="67" t="s">
        <v>0</v>
      </c>
      <c r="AA119" s="68"/>
      <c r="AB119" s="46">
        <v>2058</v>
      </c>
      <c r="AC119" s="59" t="s">
        <v>8</v>
      </c>
      <c r="AD119" s="13"/>
      <c r="AF119" s="65" t="s">
        <v>0</v>
      </c>
      <c r="AG119" s="66"/>
      <c r="AH119" s="46">
        <v>2048</v>
      </c>
      <c r="AI119" s="47" t="s">
        <v>9</v>
      </c>
      <c r="AJ119" s="67" t="s">
        <v>0</v>
      </c>
      <c r="AK119" s="68"/>
      <c r="AL119" s="46">
        <v>2048</v>
      </c>
      <c r="AM119" s="59" t="s">
        <v>8</v>
      </c>
      <c r="AN119" s="13"/>
      <c r="AP119" s="14">
        <f t="shared" ref="AP119:BH119" si="100">+AP114</f>
        <v>0</v>
      </c>
      <c r="AQ119" s="14">
        <f t="shared" si="100"/>
        <v>0</v>
      </c>
      <c r="AR119" s="14">
        <f t="shared" si="100"/>
        <v>0</v>
      </c>
      <c r="AS119" s="14">
        <f t="shared" si="100"/>
        <v>0</v>
      </c>
      <c r="AT119" s="14" t="str">
        <f t="shared" si="100"/>
        <v xml:space="preserve"> :</v>
      </c>
      <c r="AU119" s="14">
        <f t="shared" si="100"/>
        <v>0</v>
      </c>
      <c r="AV119" s="14">
        <f t="shared" si="100"/>
        <v>0</v>
      </c>
      <c r="AW119" s="14">
        <f t="shared" si="100"/>
        <v>0</v>
      </c>
      <c r="AX119" s="14">
        <f t="shared" si="100"/>
        <v>0</v>
      </c>
      <c r="AY119" s="14" t="str">
        <f t="shared" si="100"/>
        <v>Lot #</v>
      </c>
      <c r="AZ119" s="14">
        <f t="shared" si="100"/>
        <v>0</v>
      </c>
      <c r="BA119" s="14">
        <f t="shared" si="100"/>
        <v>0</v>
      </c>
      <c r="BB119" s="14">
        <f t="shared" si="100"/>
        <v>0</v>
      </c>
      <c r="BC119" s="14">
        <f t="shared" si="100"/>
        <v>0</v>
      </c>
      <c r="BD119" s="14" t="str">
        <f t="shared" si="100"/>
        <v xml:space="preserve"> :</v>
      </c>
      <c r="BE119" s="14">
        <f t="shared" si="100"/>
        <v>0</v>
      </c>
      <c r="BF119" s="14">
        <f t="shared" si="100"/>
        <v>0</v>
      </c>
      <c r="BG119" s="14">
        <f t="shared" si="100"/>
        <v>0</v>
      </c>
      <c r="BH119" s="14">
        <f t="shared" si="100"/>
        <v>0</v>
      </c>
    </row>
    <row r="120" spans="2:62" ht="9" customHeight="1">
      <c r="B120" s="85"/>
      <c r="C120" s="27"/>
      <c r="D120" s="27"/>
      <c r="E120" s="64"/>
      <c r="F120" s="109"/>
      <c r="G120" s="110"/>
      <c r="H120" s="110"/>
      <c r="I120" s="94"/>
      <c r="J120" s="18"/>
      <c r="L120" s="85"/>
      <c r="M120" s="27"/>
      <c r="N120" s="27"/>
      <c r="O120" s="51"/>
      <c r="P120" s="92">
        <v>1</v>
      </c>
      <c r="Q120" s="110"/>
      <c r="R120" s="110"/>
      <c r="S120" s="94"/>
      <c r="T120" s="18"/>
      <c r="V120" s="70"/>
      <c r="W120" s="27"/>
      <c r="X120" s="27"/>
      <c r="Y120" s="64"/>
      <c r="Z120" s="69"/>
      <c r="AA120" s="18"/>
      <c r="AB120" s="18"/>
      <c r="AC120" s="33"/>
      <c r="AD120" s="18"/>
      <c r="AF120" s="70"/>
      <c r="AG120" s="27"/>
      <c r="AH120" s="27"/>
      <c r="AI120" s="64"/>
      <c r="AJ120" s="69"/>
      <c r="AK120" s="18"/>
      <c r="AL120" s="18"/>
      <c r="AM120" s="33"/>
      <c r="AN120" s="18"/>
      <c r="AP120" s="14">
        <f t="shared" ref="AP120:BH120" si="101">+AP115</f>
        <v>0</v>
      </c>
      <c r="AQ120" s="14">
        <f t="shared" si="101"/>
        <v>0</v>
      </c>
      <c r="AR120" s="14">
        <f t="shared" si="101"/>
        <v>0</v>
      </c>
      <c r="AS120" s="14">
        <f t="shared" si="101"/>
        <v>0</v>
      </c>
      <c r="AT120" s="14" t="str">
        <f t="shared" si="101"/>
        <v xml:space="preserve"> :</v>
      </c>
      <c r="AU120" s="14">
        <f t="shared" si="101"/>
        <v>0</v>
      </c>
      <c r="AV120" s="14">
        <f t="shared" si="101"/>
        <v>0</v>
      </c>
      <c r="AW120" s="14">
        <f t="shared" si="101"/>
        <v>0</v>
      </c>
      <c r="AX120" s="14">
        <f t="shared" si="101"/>
        <v>0</v>
      </c>
      <c r="AZ120" s="14">
        <f t="shared" si="101"/>
        <v>0</v>
      </c>
      <c r="BA120" s="14">
        <f t="shared" si="101"/>
        <v>0</v>
      </c>
      <c r="BB120" s="14">
        <f t="shared" si="101"/>
        <v>0</v>
      </c>
      <c r="BC120" s="14">
        <f t="shared" si="101"/>
        <v>0</v>
      </c>
      <c r="BD120" s="14" t="str">
        <f t="shared" si="101"/>
        <v xml:space="preserve"> :</v>
      </c>
      <c r="BE120" s="14">
        <f t="shared" si="101"/>
        <v>0</v>
      </c>
      <c r="BF120" s="14">
        <f t="shared" si="101"/>
        <v>0</v>
      </c>
      <c r="BG120" s="14">
        <f t="shared" si="101"/>
        <v>0</v>
      </c>
      <c r="BH120" s="14">
        <f t="shared" si="101"/>
        <v>0</v>
      </c>
      <c r="BJ120" s="14">
        <f>+B120+F120+L120+P120+V120+Z120+AF120+AJ120</f>
        <v>1</v>
      </c>
    </row>
    <row r="121" spans="2:62" ht="9" customHeight="1">
      <c r="B121" s="85" t="s">
        <v>1</v>
      </c>
      <c r="C121" s="27"/>
      <c r="D121" s="27"/>
      <c r="E121" s="64"/>
      <c r="F121" s="109" t="s">
        <v>1</v>
      </c>
      <c r="G121" s="93" t="s">
        <v>64</v>
      </c>
      <c r="H121" s="110"/>
      <c r="I121" s="94"/>
      <c r="J121" s="18"/>
      <c r="L121" s="85" t="s">
        <v>1</v>
      </c>
      <c r="M121" s="27"/>
      <c r="N121" s="27"/>
      <c r="O121" s="51"/>
      <c r="P121" s="95" t="s">
        <v>127</v>
      </c>
      <c r="Q121" s="96" t="s">
        <v>31</v>
      </c>
      <c r="R121" s="110"/>
      <c r="S121" s="94"/>
      <c r="T121" s="18"/>
      <c r="V121" s="70" t="s">
        <v>1</v>
      </c>
      <c r="W121" s="27"/>
      <c r="X121" s="27"/>
      <c r="Y121" s="64"/>
      <c r="Z121" s="69" t="s">
        <v>1</v>
      </c>
      <c r="AA121" s="18"/>
      <c r="AB121" s="18"/>
      <c r="AC121" s="33"/>
      <c r="AD121" s="18"/>
      <c r="AF121" s="70" t="s">
        <v>1</v>
      </c>
      <c r="AG121" s="27"/>
      <c r="AH121" s="27"/>
      <c r="AI121" s="64"/>
      <c r="AJ121" s="69" t="s">
        <v>1</v>
      </c>
      <c r="AK121" s="18"/>
      <c r="AL121" s="18"/>
      <c r="AM121" s="33"/>
      <c r="AN121" s="18"/>
      <c r="AP121" s="14" t="str">
        <f>IF(C121=0,"--",1)</f>
        <v>--</v>
      </c>
      <c r="AQ121" s="14">
        <f>IF(G121=0,"--",1)</f>
        <v>1</v>
      </c>
      <c r="AR121" s="14" t="str">
        <f>IF(M121=0,"--",1)</f>
        <v>--</v>
      </c>
      <c r="AS121" s="14">
        <f>IF(Q121=0,"--",1)</f>
        <v>1</v>
      </c>
      <c r="AT121" s="14" t="str">
        <f t="shared" ref="AT121:BH121" si="102">+AT116</f>
        <v xml:space="preserve"> :</v>
      </c>
      <c r="AU121" s="14">
        <f t="shared" si="102"/>
        <v>0</v>
      </c>
      <c r="AV121" s="14">
        <f t="shared" si="102"/>
        <v>0</v>
      </c>
      <c r="AW121" s="14">
        <f t="shared" si="102"/>
        <v>0</v>
      </c>
      <c r="AX121" s="14">
        <f t="shared" si="102"/>
        <v>0</v>
      </c>
      <c r="AY121" s="14" t="str">
        <f t="shared" si="102"/>
        <v>Owner</v>
      </c>
      <c r="AZ121" s="14" t="str">
        <f>IF(W121=0,"--",1)</f>
        <v>--</v>
      </c>
      <c r="BA121" s="14" t="str">
        <f>IF(AA121=0,"--",1)</f>
        <v>--</v>
      </c>
      <c r="BB121" s="14" t="str">
        <f>IF(AG121=0,"--",1)</f>
        <v>--</v>
      </c>
      <c r="BC121" s="14" t="str">
        <f>IF(AK121=0,"--",1)</f>
        <v>--</v>
      </c>
      <c r="BD121" s="14" t="str">
        <f t="shared" si="102"/>
        <v xml:space="preserve"> :</v>
      </c>
      <c r="BE121" s="14">
        <f t="shared" si="102"/>
        <v>0</v>
      </c>
      <c r="BF121" s="14">
        <f t="shared" si="102"/>
        <v>0</v>
      </c>
      <c r="BG121" s="14">
        <f t="shared" si="102"/>
        <v>0</v>
      </c>
      <c r="BH121" s="14">
        <f t="shared" si="102"/>
        <v>0</v>
      </c>
    </row>
    <row r="122" spans="2:62" ht="9" customHeight="1">
      <c r="B122" s="85"/>
      <c r="C122" s="27"/>
      <c r="D122" s="27"/>
      <c r="E122" s="64"/>
      <c r="F122" s="109"/>
      <c r="G122" s="110"/>
      <c r="H122" s="110"/>
      <c r="I122" s="94"/>
      <c r="J122" s="18"/>
      <c r="L122" s="85"/>
      <c r="M122" s="27"/>
      <c r="N122" s="27"/>
      <c r="O122" s="51"/>
      <c r="P122" s="92"/>
      <c r="Q122" s="110"/>
      <c r="R122" s="110"/>
      <c r="S122" s="94"/>
      <c r="T122" s="18"/>
      <c r="V122" s="70"/>
      <c r="W122" s="27"/>
      <c r="X122" s="27"/>
      <c r="Y122" s="64"/>
      <c r="Z122" s="69"/>
      <c r="AA122" s="18"/>
      <c r="AB122" s="18"/>
      <c r="AC122" s="33"/>
      <c r="AD122" s="18"/>
      <c r="AF122" s="70"/>
      <c r="AG122" s="27"/>
      <c r="AH122" s="27"/>
      <c r="AI122" s="64"/>
      <c r="AJ122" s="69"/>
      <c r="AK122" s="18"/>
      <c r="AL122" s="18"/>
      <c r="AM122" s="33"/>
      <c r="AN122" s="18"/>
      <c r="AP122" s="14">
        <f t="shared" ref="AP122:BH122" si="103">+AP117</f>
        <v>0</v>
      </c>
      <c r="AQ122" s="14">
        <f t="shared" si="103"/>
        <v>0</v>
      </c>
      <c r="AR122" s="14">
        <f t="shared" si="103"/>
        <v>0</v>
      </c>
      <c r="AS122" s="14">
        <f t="shared" si="103"/>
        <v>0</v>
      </c>
      <c r="AT122" s="14" t="str">
        <f t="shared" si="103"/>
        <v xml:space="preserve"> :</v>
      </c>
      <c r="AU122" s="14">
        <f t="shared" si="103"/>
        <v>0</v>
      </c>
      <c r="AV122" s="14">
        <f t="shared" si="103"/>
        <v>0</v>
      </c>
      <c r="AW122" s="14">
        <f t="shared" si="103"/>
        <v>0</v>
      </c>
      <c r="AX122" s="14">
        <f t="shared" si="103"/>
        <v>0</v>
      </c>
      <c r="AZ122" s="14">
        <f t="shared" si="103"/>
        <v>0</v>
      </c>
      <c r="BA122" s="14">
        <f t="shared" si="103"/>
        <v>0</v>
      </c>
      <c r="BB122" s="14">
        <f t="shared" si="103"/>
        <v>0</v>
      </c>
      <c r="BC122" s="14">
        <f t="shared" si="103"/>
        <v>0</v>
      </c>
      <c r="BD122" s="14" t="str">
        <f t="shared" si="103"/>
        <v xml:space="preserve"> :</v>
      </c>
      <c r="BE122" s="14">
        <f t="shared" si="103"/>
        <v>0</v>
      </c>
      <c r="BF122" s="14">
        <f t="shared" si="103"/>
        <v>0</v>
      </c>
      <c r="BG122" s="14">
        <f t="shared" si="103"/>
        <v>0</v>
      </c>
      <c r="BH122" s="14">
        <f t="shared" si="103"/>
        <v>0</v>
      </c>
    </row>
    <row r="123" spans="2:62" ht="9" customHeight="1" thickBot="1">
      <c r="B123" s="86" t="s">
        <v>17</v>
      </c>
      <c r="C123" s="72"/>
      <c r="D123" s="72"/>
      <c r="E123" s="73"/>
      <c r="F123" s="111" t="s">
        <v>17</v>
      </c>
      <c r="G123" s="112"/>
      <c r="H123" s="112"/>
      <c r="I123" s="113"/>
      <c r="J123" s="18"/>
      <c r="L123" s="86" t="s">
        <v>17</v>
      </c>
      <c r="M123" s="72"/>
      <c r="N123" s="72"/>
      <c r="O123" s="77"/>
      <c r="P123" s="114" t="s">
        <v>17</v>
      </c>
      <c r="Q123" s="115" t="s">
        <v>141</v>
      </c>
      <c r="R123" s="112"/>
      <c r="S123" s="113"/>
      <c r="T123" s="18"/>
      <c r="V123" s="71" t="s">
        <v>17</v>
      </c>
      <c r="W123" s="72"/>
      <c r="X123" s="72"/>
      <c r="Y123" s="73"/>
      <c r="Z123" s="74" t="s">
        <v>17</v>
      </c>
      <c r="AA123" s="75"/>
      <c r="AB123" s="75"/>
      <c r="AC123" s="76"/>
      <c r="AD123" s="18"/>
      <c r="AF123" s="71" t="s">
        <v>17</v>
      </c>
      <c r="AG123" s="72"/>
      <c r="AH123" s="72"/>
      <c r="AI123" s="73"/>
      <c r="AJ123" s="74" t="s">
        <v>17</v>
      </c>
      <c r="AK123" s="75"/>
      <c r="AL123" s="75"/>
      <c r="AM123" s="76"/>
      <c r="AN123" s="18"/>
      <c r="AP123" s="14">
        <f t="shared" ref="AP123:BD123" si="104">+AP118</f>
        <v>0</v>
      </c>
      <c r="AQ123" s="14">
        <f t="shared" si="104"/>
        <v>0</v>
      </c>
      <c r="AR123" s="14">
        <f t="shared" si="104"/>
        <v>0</v>
      </c>
      <c r="AS123" s="14">
        <f t="shared" si="104"/>
        <v>0</v>
      </c>
      <c r="AT123" s="14" t="str">
        <f t="shared" si="104"/>
        <v xml:space="preserve"> :</v>
      </c>
      <c r="AU123" s="14" t="str">
        <f>IF(C123=0,"--",1)</f>
        <v>--</v>
      </c>
      <c r="AV123" s="14" t="str">
        <f>IF(G123=0,"--",1)</f>
        <v>--</v>
      </c>
      <c r="AW123" s="14" t="str">
        <f>IF(M123=0,"--",1)</f>
        <v>--</v>
      </c>
      <c r="AX123" s="14">
        <f>IF(Q123=0,"--",1)</f>
        <v>1</v>
      </c>
      <c r="AY123" s="14" t="str">
        <f t="shared" si="104"/>
        <v>Commited</v>
      </c>
      <c r="AZ123" s="14">
        <f t="shared" si="104"/>
        <v>0</v>
      </c>
      <c r="BA123" s="14">
        <f t="shared" si="104"/>
        <v>0</v>
      </c>
      <c r="BB123" s="14">
        <f t="shared" si="104"/>
        <v>0</v>
      </c>
      <c r="BC123" s="14">
        <f t="shared" si="104"/>
        <v>0</v>
      </c>
      <c r="BD123" s="14" t="str">
        <f t="shared" si="104"/>
        <v xml:space="preserve"> :</v>
      </c>
      <c r="BE123" s="14" t="str">
        <f>IF(W123=0,"--",1)</f>
        <v>--</v>
      </c>
      <c r="BF123" s="14" t="str">
        <f>IF(AA123=0,"--",1)</f>
        <v>--</v>
      </c>
      <c r="BG123" s="14" t="str">
        <f>IF(AG123=0,"-- ",1)</f>
        <v xml:space="preserve">-- </v>
      </c>
      <c r="BH123" s="14" t="str">
        <f>IF(AK123=0,"--",1)</f>
        <v>--</v>
      </c>
    </row>
    <row r="124" spans="2:62" ht="9" customHeight="1" thickBot="1">
      <c r="B124" s="52"/>
      <c r="I124" s="17"/>
      <c r="J124" s="18"/>
      <c r="L124" s="52"/>
      <c r="V124" s="52"/>
      <c r="AF124" s="52"/>
    </row>
    <row r="125" spans="2:62" ht="9" customHeight="1">
      <c r="B125" s="116" t="s">
        <v>0</v>
      </c>
      <c r="C125" s="117"/>
      <c r="D125" s="90">
        <v>2080</v>
      </c>
      <c r="E125" s="118" t="s">
        <v>2</v>
      </c>
      <c r="F125" s="88" t="s">
        <v>0</v>
      </c>
      <c r="G125" s="89"/>
      <c r="H125" s="90">
        <v>2080</v>
      </c>
      <c r="I125" s="91" t="s">
        <v>93</v>
      </c>
      <c r="J125" s="18"/>
      <c r="L125" s="19" t="s">
        <v>0</v>
      </c>
      <c r="M125" s="20"/>
      <c r="N125" s="21">
        <v>2069</v>
      </c>
      <c r="O125" s="79" t="s">
        <v>2</v>
      </c>
      <c r="P125" s="88" t="s">
        <v>0</v>
      </c>
      <c r="Q125" s="89"/>
      <c r="R125" s="90">
        <v>2069</v>
      </c>
      <c r="S125" s="119" t="s">
        <v>93</v>
      </c>
      <c r="T125" s="13"/>
      <c r="V125" s="19" t="s">
        <v>0</v>
      </c>
      <c r="W125" s="20"/>
      <c r="X125" s="21">
        <v>2059</v>
      </c>
      <c r="Y125" s="22" t="s">
        <v>2</v>
      </c>
      <c r="Z125" s="23" t="s">
        <v>0</v>
      </c>
      <c r="AA125" s="24"/>
      <c r="AB125" s="21">
        <v>2059</v>
      </c>
      <c r="AC125" s="25" t="s">
        <v>93</v>
      </c>
      <c r="AD125" s="13"/>
      <c r="AF125" s="19" t="s">
        <v>0</v>
      </c>
      <c r="AG125" s="20"/>
      <c r="AH125" s="21">
        <v>2049</v>
      </c>
      <c r="AI125" s="22" t="s">
        <v>2</v>
      </c>
      <c r="AJ125" s="23" t="s">
        <v>0</v>
      </c>
      <c r="AK125" s="24"/>
      <c r="AL125" s="21">
        <v>2049</v>
      </c>
      <c r="AM125" s="25" t="s">
        <v>93</v>
      </c>
      <c r="AN125" s="13"/>
      <c r="AP125" s="14">
        <v>0</v>
      </c>
      <c r="AQ125" s="14">
        <v>0</v>
      </c>
      <c r="AR125" s="14">
        <v>0</v>
      </c>
      <c r="AS125" s="14">
        <v>0</v>
      </c>
      <c r="AT125" s="14" t="s">
        <v>90</v>
      </c>
      <c r="AU125" s="14">
        <v>0</v>
      </c>
      <c r="AV125" s="14">
        <v>0</v>
      </c>
      <c r="AW125" s="14">
        <v>0</v>
      </c>
      <c r="AX125" s="14">
        <v>0</v>
      </c>
      <c r="AY125" s="14" t="s">
        <v>87</v>
      </c>
      <c r="AZ125" s="14">
        <v>0</v>
      </c>
      <c r="BA125" s="14">
        <v>0</v>
      </c>
      <c r="BB125" s="14">
        <v>0</v>
      </c>
      <c r="BC125" s="14">
        <v>0</v>
      </c>
      <c r="BD125" s="14" t="s">
        <v>90</v>
      </c>
      <c r="BE125" s="14">
        <v>0</v>
      </c>
      <c r="BF125" s="14">
        <v>0</v>
      </c>
      <c r="BG125" s="14">
        <v>0</v>
      </c>
      <c r="BH125" s="14">
        <v>0</v>
      </c>
    </row>
    <row r="126" spans="2:62" ht="9" customHeight="1">
      <c r="B126" s="120">
        <v>1</v>
      </c>
      <c r="C126" s="121"/>
      <c r="D126" s="121"/>
      <c r="E126" s="122"/>
      <c r="F126" s="92">
        <v>1</v>
      </c>
      <c r="G126" s="93"/>
      <c r="H126" s="93"/>
      <c r="I126" s="94"/>
      <c r="J126" s="18"/>
      <c r="L126" s="30"/>
      <c r="M126" s="26"/>
      <c r="N126" s="26"/>
      <c r="O126" s="53"/>
      <c r="P126" s="92">
        <v>1</v>
      </c>
      <c r="Q126" s="93"/>
      <c r="R126" s="93"/>
      <c r="S126" s="123"/>
      <c r="V126" s="30"/>
      <c r="W126" s="26"/>
      <c r="X126" s="26"/>
      <c r="Y126" s="31"/>
      <c r="Z126" s="32"/>
      <c r="AC126" s="54"/>
      <c r="AF126" s="30"/>
      <c r="AG126" s="26"/>
      <c r="AH126" s="26"/>
      <c r="AI126" s="31"/>
      <c r="AJ126" s="32"/>
      <c r="AM126" s="54"/>
      <c r="AP126" s="14">
        <v>0</v>
      </c>
      <c r="AQ126" s="14">
        <v>0</v>
      </c>
      <c r="AR126" s="14">
        <v>0</v>
      </c>
      <c r="AS126" s="14">
        <v>0</v>
      </c>
      <c r="AT126" s="14" t="s">
        <v>90</v>
      </c>
      <c r="AU126" s="14">
        <v>0</v>
      </c>
      <c r="AV126" s="14">
        <v>0</v>
      </c>
      <c r="AW126" s="14">
        <v>0</v>
      </c>
      <c r="AX126" s="14">
        <v>0</v>
      </c>
      <c r="AZ126" s="14">
        <v>0</v>
      </c>
      <c r="BA126" s="14">
        <v>0</v>
      </c>
      <c r="BB126" s="14">
        <v>0</v>
      </c>
      <c r="BC126" s="14">
        <v>0</v>
      </c>
      <c r="BD126" s="14" t="s">
        <v>90</v>
      </c>
      <c r="BE126" s="14">
        <v>0</v>
      </c>
      <c r="BF126" s="14">
        <v>0</v>
      </c>
      <c r="BG126" s="14">
        <v>0</v>
      </c>
      <c r="BH126" s="14">
        <v>0</v>
      </c>
      <c r="BJ126" s="14">
        <f>+B126+F126+L126+P126+V126+Z126+AF126+AJ126</f>
        <v>3</v>
      </c>
    </row>
    <row r="127" spans="2:62" ht="9" customHeight="1">
      <c r="B127" s="124" t="s">
        <v>127</v>
      </c>
      <c r="C127" s="125" t="s">
        <v>110</v>
      </c>
      <c r="D127" s="121"/>
      <c r="E127" s="122"/>
      <c r="F127" s="95" t="s">
        <v>127</v>
      </c>
      <c r="G127" s="96" t="s">
        <v>111</v>
      </c>
      <c r="H127" s="93"/>
      <c r="I127" s="94"/>
      <c r="J127" s="18"/>
      <c r="L127" s="30" t="s">
        <v>1</v>
      </c>
      <c r="M127" s="26"/>
      <c r="N127" s="26"/>
      <c r="O127" s="53"/>
      <c r="P127" s="95" t="s">
        <v>127</v>
      </c>
      <c r="Q127" s="96" t="s">
        <v>117</v>
      </c>
      <c r="R127" s="93"/>
      <c r="S127" s="123"/>
      <c r="V127" s="30" t="s">
        <v>1</v>
      </c>
      <c r="W127" s="26"/>
      <c r="X127" s="26"/>
      <c r="Y127" s="31"/>
      <c r="Z127" s="32" t="s">
        <v>1</v>
      </c>
      <c r="AC127" s="54"/>
      <c r="AF127" s="30" t="s">
        <v>1</v>
      </c>
      <c r="AG127" s="26"/>
      <c r="AH127" s="26"/>
      <c r="AI127" s="31"/>
      <c r="AJ127" s="32" t="s">
        <v>1</v>
      </c>
      <c r="AM127" s="54"/>
      <c r="AP127" s="14">
        <f>IF(C127=0,"--",1)</f>
        <v>1</v>
      </c>
      <c r="AQ127" s="14">
        <f>IF(G127=0,"--",1)</f>
        <v>1</v>
      </c>
      <c r="AR127" s="14" t="str">
        <f>IF(M127=0,"--",1)</f>
        <v>--</v>
      </c>
      <c r="AS127" s="14">
        <f>IF(Q127=0,"--",1)</f>
        <v>1</v>
      </c>
      <c r="AT127" s="14" t="s">
        <v>90</v>
      </c>
      <c r="AU127" s="14">
        <v>0</v>
      </c>
      <c r="AV127" s="14">
        <v>0</v>
      </c>
      <c r="AW127" s="14">
        <v>0</v>
      </c>
      <c r="AX127" s="14">
        <v>0</v>
      </c>
      <c r="AY127" s="14" t="s">
        <v>1</v>
      </c>
      <c r="AZ127" s="14" t="str">
        <f>IF(W127=0,"--",1)</f>
        <v>--</v>
      </c>
      <c r="BA127" s="14" t="str">
        <f>IF(AA127=0,"--",1)</f>
        <v>--</v>
      </c>
      <c r="BB127" s="14" t="str">
        <f>IF(AG127=0,"--",1)</f>
        <v>--</v>
      </c>
      <c r="BC127" s="14" t="str">
        <f>IF(AK127=0,"--",1)</f>
        <v>--</v>
      </c>
      <c r="BD127" s="14" t="s">
        <v>90</v>
      </c>
      <c r="BE127" s="14">
        <v>0</v>
      </c>
      <c r="BF127" s="14">
        <v>0</v>
      </c>
      <c r="BG127" s="14">
        <v>0</v>
      </c>
      <c r="BH127" s="14">
        <v>0</v>
      </c>
    </row>
    <row r="128" spans="2:62" ht="9" customHeight="1">
      <c r="B128" s="124"/>
      <c r="C128" s="121"/>
      <c r="D128" s="121"/>
      <c r="E128" s="122"/>
      <c r="F128" s="95"/>
      <c r="G128" s="93"/>
      <c r="H128" s="93"/>
      <c r="I128" s="94"/>
      <c r="J128" s="18"/>
      <c r="L128" s="30"/>
      <c r="M128" s="26"/>
      <c r="N128" s="26"/>
      <c r="O128" s="53"/>
      <c r="P128" s="95"/>
      <c r="Q128" s="93"/>
      <c r="R128" s="93"/>
      <c r="S128" s="123"/>
      <c r="V128" s="30"/>
      <c r="W128" s="26"/>
      <c r="X128" s="26"/>
      <c r="Y128" s="31"/>
      <c r="Z128" s="32"/>
      <c r="AC128" s="54"/>
      <c r="AF128" s="30"/>
      <c r="AG128" s="26"/>
      <c r="AH128" s="26"/>
      <c r="AI128" s="31"/>
      <c r="AJ128" s="32"/>
      <c r="AM128" s="54"/>
      <c r="AP128" s="14">
        <v>0</v>
      </c>
      <c r="AQ128" s="14">
        <v>0</v>
      </c>
      <c r="AR128" s="14">
        <v>0</v>
      </c>
      <c r="AS128" s="14">
        <v>0</v>
      </c>
      <c r="AT128" s="14" t="s">
        <v>90</v>
      </c>
      <c r="AU128" s="14">
        <v>0</v>
      </c>
      <c r="AV128" s="14">
        <v>0</v>
      </c>
      <c r="AW128" s="14">
        <v>0</v>
      </c>
      <c r="AX128" s="14">
        <v>0</v>
      </c>
      <c r="AZ128" s="14">
        <v>0</v>
      </c>
      <c r="BA128" s="14">
        <v>0</v>
      </c>
      <c r="BB128" s="14">
        <v>0</v>
      </c>
      <c r="BC128" s="14">
        <v>0</v>
      </c>
      <c r="BD128" s="14" t="s">
        <v>90</v>
      </c>
      <c r="BE128" s="14">
        <v>0</v>
      </c>
      <c r="BF128" s="14">
        <v>0</v>
      </c>
      <c r="BG128" s="14">
        <v>0</v>
      </c>
      <c r="BH128" s="14">
        <v>0</v>
      </c>
    </row>
    <row r="129" spans="2:62" ht="9" customHeight="1">
      <c r="B129" s="126" t="s">
        <v>17</v>
      </c>
      <c r="C129" s="127"/>
      <c r="D129" s="127"/>
      <c r="E129" s="128"/>
      <c r="F129" s="97" t="s">
        <v>17</v>
      </c>
      <c r="G129" s="98"/>
      <c r="H129" s="98"/>
      <c r="I129" s="99"/>
      <c r="J129" s="18"/>
      <c r="L129" s="35" t="s">
        <v>17</v>
      </c>
      <c r="M129" s="36"/>
      <c r="N129" s="36"/>
      <c r="O129" s="55"/>
      <c r="P129" s="97" t="s">
        <v>17</v>
      </c>
      <c r="Q129" s="98" t="s">
        <v>98</v>
      </c>
      <c r="R129" s="98"/>
      <c r="S129" s="129"/>
      <c r="V129" s="35" t="s">
        <v>17</v>
      </c>
      <c r="W129" s="36"/>
      <c r="X129" s="36"/>
      <c r="Y129" s="37"/>
      <c r="Z129" s="38" t="s">
        <v>17</v>
      </c>
      <c r="AA129" s="39"/>
      <c r="AB129" s="39"/>
      <c r="AC129" s="56"/>
      <c r="AF129" s="35" t="s">
        <v>17</v>
      </c>
      <c r="AG129" s="36"/>
      <c r="AH129" s="36"/>
      <c r="AI129" s="37"/>
      <c r="AJ129" s="38" t="s">
        <v>17</v>
      </c>
      <c r="AK129" s="39"/>
      <c r="AL129" s="39"/>
      <c r="AM129" s="56"/>
      <c r="AP129" s="14">
        <v>0</v>
      </c>
      <c r="AQ129" s="14">
        <v>0</v>
      </c>
      <c r="AR129" s="14">
        <v>0</v>
      </c>
      <c r="AS129" s="14">
        <v>0</v>
      </c>
      <c r="AT129" s="14" t="s">
        <v>90</v>
      </c>
      <c r="AU129" s="14" t="str">
        <f>IF(C129=0,"--",1)</f>
        <v>--</v>
      </c>
      <c r="AV129" s="14" t="str">
        <f>IF(G129=0,"--",1)</f>
        <v>--</v>
      </c>
      <c r="AW129" s="14" t="str">
        <f>IF(M129=0,"--",1)</f>
        <v>--</v>
      </c>
      <c r="AX129" s="14">
        <f>IF(Q129=0,"--",1)</f>
        <v>1</v>
      </c>
      <c r="AY129" s="14" t="s">
        <v>88</v>
      </c>
      <c r="AZ129" s="14">
        <v>0</v>
      </c>
      <c r="BA129" s="14">
        <v>0</v>
      </c>
      <c r="BB129" s="14">
        <v>0</v>
      </c>
      <c r="BC129" s="14">
        <v>0</v>
      </c>
      <c r="BD129" s="14" t="s">
        <v>90</v>
      </c>
      <c r="BE129" s="14" t="str">
        <f>IF(W129=0,"--",1)</f>
        <v>--</v>
      </c>
      <c r="BF129" s="14" t="str">
        <f>IF(AA129=0,"--",1)</f>
        <v>--</v>
      </c>
      <c r="BG129" s="14" t="str">
        <f>IF(AG129=0,"-- ",1)</f>
        <v xml:space="preserve">-- </v>
      </c>
      <c r="BH129" s="14" t="str">
        <f>IF(AK129=0,"--",1)</f>
        <v>--</v>
      </c>
    </row>
    <row r="130" spans="2:62" ht="9" customHeight="1">
      <c r="B130" s="130" t="s">
        <v>0</v>
      </c>
      <c r="C130" s="131"/>
      <c r="D130" s="102">
        <v>2080</v>
      </c>
      <c r="E130" s="132" t="s">
        <v>15</v>
      </c>
      <c r="F130" s="100" t="s">
        <v>0</v>
      </c>
      <c r="G130" s="133"/>
      <c r="H130" s="102">
        <v>2080</v>
      </c>
      <c r="I130" s="94" t="s">
        <v>94</v>
      </c>
      <c r="J130" s="18"/>
      <c r="L130" s="44" t="s">
        <v>0</v>
      </c>
      <c r="M130" s="45"/>
      <c r="N130" s="46">
        <v>2069</v>
      </c>
      <c r="O130" s="58" t="s">
        <v>15</v>
      </c>
      <c r="P130" s="48" t="s">
        <v>0</v>
      </c>
      <c r="Q130" s="49"/>
      <c r="R130" s="46">
        <v>2069</v>
      </c>
      <c r="S130" s="59" t="s">
        <v>94</v>
      </c>
      <c r="T130" s="13"/>
      <c r="V130" s="44" t="s">
        <v>0</v>
      </c>
      <c r="W130" s="45"/>
      <c r="X130" s="46">
        <v>2059</v>
      </c>
      <c r="Y130" s="47" t="s">
        <v>15</v>
      </c>
      <c r="Z130" s="48" t="s">
        <v>0</v>
      </c>
      <c r="AA130" s="49"/>
      <c r="AB130" s="46">
        <v>2059</v>
      </c>
      <c r="AC130" s="59" t="s">
        <v>94</v>
      </c>
      <c r="AD130" s="13"/>
      <c r="AF130" s="44" t="s">
        <v>0</v>
      </c>
      <c r="AG130" s="45"/>
      <c r="AH130" s="46">
        <v>2049</v>
      </c>
      <c r="AI130" s="47" t="s">
        <v>15</v>
      </c>
      <c r="AJ130" s="48" t="s">
        <v>0</v>
      </c>
      <c r="AK130" s="49"/>
      <c r="AL130" s="46">
        <v>2049</v>
      </c>
      <c r="AM130" s="59" t="s">
        <v>94</v>
      </c>
      <c r="AN130" s="13"/>
      <c r="AP130" s="14">
        <f t="shared" ref="AP130:BH130" si="105">+AP125</f>
        <v>0</v>
      </c>
      <c r="AQ130" s="14">
        <f t="shared" si="105"/>
        <v>0</v>
      </c>
      <c r="AR130" s="14">
        <f t="shared" si="105"/>
        <v>0</v>
      </c>
      <c r="AS130" s="14">
        <f t="shared" si="105"/>
        <v>0</v>
      </c>
      <c r="AT130" s="14" t="str">
        <f t="shared" si="105"/>
        <v xml:space="preserve"> :</v>
      </c>
      <c r="AU130" s="14">
        <f t="shared" si="105"/>
        <v>0</v>
      </c>
      <c r="AV130" s="14">
        <f t="shared" si="105"/>
        <v>0</v>
      </c>
      <c r="AW130" s="14">
        <f t="shared" si="105"/>
        <v>0</v>
      </c>
      <c r="AX130" s="14">
        <f t="shared" si="105"/>
        <v>0</v>
      </c>
      <c r="AY130" s="14" t="str">
        <f t="shared" si="105"/>
        <v>Lot #</v>
      </c>
      <c r="AZ130" s="14">
        <f t="shared" si="105"/>
        <v>0</v>
      </c>
      <c r="BA130" s="14">
        <f t="shared" si="105"/>
        <v>0</v>
      </c>
      <c r="BB130" s="14">
        <f t="shared" si="105"/>
        <v>0</v>
      </c>
      <c r="BC130" s="14">
        <f t="shared" si="105"/>
        <v>0</v>
      </c>
      <c r="BD130" s="14" t="str">
        <f t="shared" si="105"/>
        <v xml:space="preserve"> :</v>
      </c>
      <c r="BE130" s="14">
        <f t="shared" si="105"/>
        <v>0</v>
      </c>
      <c r="BF130" s="14">
        <f t="shared" si="105"/>
        <v>0</v>
      </c>
      <c r="BG130" s="14">
        <f t="shared" si="105"/>
        <v>0</v>
      </c>
      <c r="BH130" s="14">
        <f t="shared" si="105"/>
        <v>0</v>
      </c>
    </row>
    <row r="131" spans="2:62" ht="9" customHeight="1">
      <c r="B131" s="124"/>
      <c r="C131" s="121"/>
      <c r="D131" s="93"/>
      <c r="E131" s="122"/>
      <c r="F131" s="95"/>
      <c r="G131" s="134"/>
      <c r="H131" s="93"/>
      <c r="I131" s="94"/>
      <c r="J131" s="18"/>
      <c r="L131" s="30"/>
      <c r="M131" s="26"/>
      <c r="N131" s="26"/>
      <c r="O131" s="53"/>
      <c r="P131" s="32"/>
      <c r="Q131" s="52"/>
      <c r="S131" s="54"/>
      <c r="V131" s="30"/>
      <c r="W131" s="26"/>
      <c r="X131" s="26"/>
      <c r="Y131" s="31"/>
      <c r="Z131" s="32"/>
      <c r="AA131" s="52"/>
      <c r="AC131" s="54"/>
      <c r="AF131" s="30"/>
      <c r="AG131" s="26"/>
      <c r="AH131" s="26"/>
      <c r="AI131" s="31"/>
      <c r="AJ131" s="32"/>
      <c r="AK131" s="52"/>
      <c r="AM131" s="54"/>
      <c r="AP131" s="14">
        <f t="shared" ref="AP131:BH131" si="106">+AP126</f>
        <v>0</v>
      </c>
      <c r="AQ131" s="14">
        <f t="shared" si="106"/>
        <v>0</v>
      </c>
      <c r="AR131" s="14">
        <f t="shared" si="106"/>
        <v>0</v>
      </c>
      <c r="AS131" s="14">
        <f t="shared" si="106"/>
        <v>0</v>
      </c>
      <c r="AT131" s="14" t="str">
        <f t="shared" si="106"/>
        <v xml:space="preserve"> :</v>
      </c>
      <c r="AU131" s="14">
        <f t="shared" si="106"/>
        <v>0</v>
      </c>
      <c r="AV131" s="14">
        <f t="shared" si="106"/>
        <v>0</v>
      </c>
      <c r="AW131" s="14">
        <f t="shared" si="106"/>
        <v>0</v>
      </c>
      <c r="AX131" s="14">
        <f t="shared" si="106"/>
        <v>0</v>
      </c>
      <c r="AZ131" s="14">
        <f t="shared" si="106"/>
        <v>0</v>
      </c>
      <c r="BA131" s="14">
        <f t="shared" si="106"/>
        <v>0</v>
      </c>
      <c r="BB131" s="14">
        <f t="shared" si="106"/>
        <v>0</v>
      </c>
      <c r="BC131" s="14">
        <f t="shared" si="106"/>
        <v>0</v>
      </c>
      <c r="BD131" s="14" t="str">
        <f t="shared" si="106"/>
        <v xml:space="preserve"> :</v>
      </c>
      <c r="BE131" s="14">
        <f t="shared" si="106"/>
        <v>0</v>
      </c>
      <c r="BF131" s="14">
        <f t="shared" si="106"/>
        <v>0</v>
      </c>
      <c r="BG131" s="14">
        <f t="shared" si="106"/>
        <v>0</v>
      </c>
      <c r="BH131" s="14">
        <f t="shared" si="106"/>
        <v>0</v>
      </c>
      <c r="BJ131" s="14">
        <f>+B131+F131+L131+P131+V131+Z131+AF131+AJ131</f>
        <v>0</v>
      </c>
    </row>
    <row r="132" spans="2:62" ht="9" customHeight="1">
      <c r="B132" s="124" t="s">
        <v>1</v>
      </c>
      <c r="C132" s="121" t="s">
        <v>110</v>
      </c>
      <c r="D132" s="93"/>
      <c r="E132" s="122"/>
      <c r="F132" s="95" t="s">
        <v>1</v>
      </c>
      <c r="G132" s="93" t="s">
        <v>111</v>
      </c>
      <c r="H132" s="93"/>
      <c r="I132" s="94"/>
      <c r="J132" s="18"/>
      <c r="L132" s="30" t="s">
        <v>1</v>
      </c>
      <c r="M132" s="26"/>
      <c r="N132" s="26"/>
      <c r="O132" s="53"/>
      <c r="P132" s="32" t="s">
        <v>1</v>
      </c>
      <c r="S132" s="54"/>
      <c r="V132" s="30" t="s">
        <v>1</v>
      </c>
      <c r="W132" s="26"/>
      <c r="X132" s="26"/>
      <c r="Y132" s="31"/>
      <c r="Z132" s="32" t="s">
        <v>1</v>
      </c>
      <c r="AC132" s="54"/>
      <c r="AF132" s="30" t="s">
        <v>1</v>
      </c>
      <c r="AG132" s="26"/>
      <c r="AH132" s="26"/>
      <c r="AI132" s="31"/>
      <c r="AJ132" s="32" t="s">
        <v>1</v>
      </c>
      <c r="AM132" s="54"/>
      <c r="AP132" s="14">
        <f>IF(C132=0,"--",1)</f>
        <v>1</v>
      </c>
      <c r="AQ132" s="14">
        <f>IF(G132=0,"--",1)</f>
        <v>1</v>
      </c>
      <c r="AR132" s="14" t="str">
        <f>IF(M132=0,"--",1)</f>
        <v>--</v>
      </c>
      <c r="AS132" s="14" t="str">
        <f>IF(Q132=0,"--",1)</f>
        <v>--</v>
      </c>
      <c r="AT132" s="14" t="str">
        <f t="shared" ref="AT132:BH132" si="107">+AT127</f>
        <v xml:space="preserve"> :</v>
      </c>
      <c r="AU132" s="14">
        <f t="shared" si="107"/>
        <v>0</v>
      </c>
      <c r="AV132" s="14">
        <f t="shared" si="107"/>
        <v>0</v>
      </c>
      <c r="AW132" s="14">
        <f t="shared" si="107"/>
        <v>0</v>
      </c>
      <c r="AX132" s="14">
        <f t="shared" si="107"/>
        <v>0</v>
      </c>
      <c r="AY132" s="14" t="str">
        <f t="shared" si="107"/>
        <v>Owner</v>
      </c>
      <c r="AZ132" s="14" t="str">
        <f>IF(W132=0,"--",1)</f>
        <v>--</v>
      </c>
      <c r="BA132" s="14" t="str">
        <f>IF(AA132=0,"--",1)</f>
        <v>--</v>
      </c>
      <c r="BB132" s="14" t="str">
        <f>IF(AG132=0,"--",1)</f>
        <v>--</v>
      </c>
      <c r="BC132" s="14" t="str">
        <f>IF(AK132=0,"--",1)</f>
        <v>--</v>
      </c>
      <c r="BD132" s="14" t="str">
        <f t="shared" si="107"/>
        <v xml:space="preserve"> :</v>
      </c>
      <c r="BE132" s="14">
        <f t="shared" si="107"/>
        <v>0</v>
      </c>
      <c r="BF132" s="14">
        <f t="shared" si="107"/>
        <v>0</v>
      </c>
      <c r="BG132" s="14">
        <f t="shared" si="107"/>
        <v>0</v>
      </c>
      <c r="BH132" s="14">
        <f t="shared" si="107"/>
        <v>0</v>
      </c>
    </row>
    <row r="133" spans="2:62" ht="9" customHeight="1">
      <c r="B133" s="124"/>
      <c r="C133" s="121"/>
      <c r="D133" s="93"/>
      <c r="E133" s="122"/>
      <c r="F133" s="95"/>
      <c r="G133" s="93"/>
      <c r="H133" s="93"/>
      <c r="I133" s="94"/>
      <c r="J133" s="18"/>
      <c r="L133" s="30"/>
      <c r="M133" s="26"/>
      <c r="N133" s="26"/>
      <c r="O133" s="53"/>
      <c r="P133" s="32"/>
      <c r="S133" s="54"/>
      <c r="V133" s="30"/>
      <c r="W133" s="26"/>
      <c r="X133" s="26"/>
      <c r="Y133" s="31"/>
      <c r="Z133" s="32"/>
      <c r="AC133" s="54"/>
      <c r="AF133" s="30"/>
      <c r="AG133" s="26"/>
      <c r="AH133" s="26"/>
      <c r="AI133" s="31"/>
      <c r="AJ133" s="32"/>
      <c r="AM133" s="54"/>
      <c r="AP133" s="14">
        <f t="shared" ref="AP133:BH133" si="108">+AP128</f>
        <v>0</v>
      </c>
      <c r="AQ133" s="14">
        <f t="shared" si="108"/>
        <v>0</v>
      </c>
      <c r="AR133" s="14">
        <f t="shared" si="108"/>
        <v>0</v>
      </c>
      <c r="AS133" s="14">
        <f t="shared" si="108"/>
        <v>0</v>
      </c>
      <c r="AT133" s="14" t="str">
        <f t="shared" si="108"/>
        <v xml:space="preserve"> :</v>
      </c>
      <c r="AU133" s="14">
        <f t="shared" si="108"/>
        <v>0</v>
      </c>
      <c r="AV133" s="14">
        <f t="shared" si="108"/>
        <v>0</v>
      </c>
      <c r="AW133" s="14">
        <f t="shared" si="108"/>
        <v>0</v>
      </c>
      <c r="AX133" s="14">
        <f t="shared" si="108"/>
        <v>0</v>
      </c>
      <c r="AZ133" s="14">
        <f t="shared" si="108"/>
        <v>0</v>
      </c>
      <c r="BA133" s="14">
        <f t="shared" si="108"/>
        <v>0</v>
      </c>
      <c r="BB133" s="14">
        <f t="shared" si="108"/>
        <v>0</v>
      </c>
      <c r="BC133" s="14">
        <f t="shared" si="108"/>
        <v>0</v>
      </c>
      <c r="BD133" s="14" t="str">
        <f t="shared" si="108"/>
        <v xml:space="preserve"> :</v>
      </c>
      <c r="BE133" s="14">
        <f t="shared" si="108"/>
        <v>0</v>
      </c>
      <c r="BF133" s="14">
        <f t="shared" si="108"/>
        <v>0</v>
      </c>
      <c r="BG133" s="14">
        <f t="shared" si="108"/>
        <v>0</v>
      </c>
      <c r="BH133" s="14">
        <f t="shared" si="108"/>
        <v>0</v>
      </c>
    </row>
    <row r="134" spans="2:62" ht="9" customHeight="1">
      <c r="B134" s="126" t="s">
        <v>17</v>
      </c>
      <c r="C134" s="127"/>
      <c r="D134" s="98"/>
      <c r="E134" s="128"/>
      <c r="F134" s="97" t="s">
        <v>17</v>
      </c>
      <c r="G134" s="98"/>
      <c r="H134" s="98"/>
      <c r="I134" s="99"/>
      <c r="J134" s="18"/>
      <c r="L134" s="35" t="s">
        <v>17</v>
      </c>
      <c r="M134" s="36"/>
      <c r="N134" s="36"/>
      <c r="O134" s="55"/>
      <c r="P134" s="38" t="s">
        <v>17</v>
      </c>
      <c r="Q134" s="39"/>
      <c r="R134" s="39"/>
      <c r="S134" s="56"/>
      <c r="V134" s="35" t="s">
        <v>17</v>
      </c>
      <c r="W134" s="36"/>
      <c r="X134" s="36"/>
      <c r="Y134" s="37"/>
      <c r="Z134" s="38" t="s">
        <v>17</v>
      </c>
      <c r="AA134" s="39"/>
      <c r="AB134" s="39"/>
      <c r="AC134" s="56"/>
      <c r="AF134" s="35" t="s">
        <v>17</v>
      </c>
      <c r="AG134" s="36"/>
      <c r="AH134" s="36"/>
      <c r="AI134" s="37"/>
      <c r="AJ134" s="38" t="s">
        <v>17</v>
      </c>
      <c r="AK134" s="39"/>
      <c r="AL134" s="39"/>
      <c r="AM134" s="56"/>
      <c r="AP134" s="14">
        <f t="shared" ref="AP134:BD134" si="109">+AP129</f>
        <v>0</v>
      </c>
      <c r="AQ134" s="14">
        <f t="shared" si="109"/>
        <v>0</v>
      </c>
      <c r="AR134" s="14">
        <f t="shared" si="109"/>
        <v>0</v>
      </c>
      <c r="AS134" s="14">
        <f t="shared" si="109"/>
        <v>0</v>
      </c>
      <c r="AT134" s="14" t="str">
        <f t="shared" si="109"/>
        <v xml:space="preserve"> :</v>
      </c>
      <c r="AU134" s="14" t="str">
        <f>IF(C134=0,"--",1)</f>
        <v>--</v>
      </c>
      <c r="AV134" s="14" t="str">
        <f>IF(G134=0,"--",1)</f>
        <v>--</v>
      </c>
      <c r="AW134" s="14" t="str">
        <f>IF(M134=0,"--",1)</f>
        <v>--</v>
      </c>
      <c r="AX134" s="14" t="str">
        <f>IF(Q134=0,"--",1)</f>
        <v>--</v>
      </c>
      <c r="AY134" s="14" t="str">
        <f t="shared" si="109"/>
        <v>Commited</v>
      </c>
      <c r="AZ134" s="14">
        <f t="shared" si="109"/>
        <v>0</v>
      </c>
      <c r="BA134" s="14">
        <f t="shared" si="109"/>
        <v>0</v>
      </c>
      <c r="BB134" s="14">
        <f t="shared" si="109"/>
        <v>0</v>
      </c>
      <c r="BC134" s="14">
        <f t="shared" si="109"/>
        <v>0</v>
      </c>
      <c r="BD134" s="14" t="str">
        <f t="shared" si="109"/>
        <v xml:space="preserve"> :</v>
      </c>
      <c r="BE134" s="14" t="str">
        <f>IF(W134=0,"--",1)</f>
        <v>--</v>
      </c>
      <c r="BF134" s="14" t="str">
        <f>IF(AA134=0,"--",1)</f>
        <v>--</v>
      </c>
      <c r="BG134" s="14" t="str">
        <f>IF(AG134=0,"-- ",1)</f>
        <v xml:space="preserve">-- </v>
      </c>
      <c r="BH134" s="14" t="str">
        <f>IF(AK134=0,"--",1)</f>
        <v>--</v>
      </c>
    </row>
    <row r="135" spans="2:62" ht="9" customHeight="1">
      <c r="B135" s="130" t="s">
        <v>0</v>
      </c>
      <c r="C135" s="131"/>
      <c r="D135" s="102">
        <v>2080</v>
      </c>
      <c r="E135" s="132" t="s">
        <v>14</v>
      </c>
      <c r="F135" s="100" t="s">
        <v>0</v>
      </c>
      <c r="G135" s="133"/>
      <c r="H135" s="102">
        <v>2080</v>
      </c>
      <c r="I135" s="94" t="s">
        <v>3</v>
      </c>
      <c r="J135" s="18"/>
      <c r="L135" s="44" t="s">
        <v>0</v>
      </c>
      <c r="M135" s="45"/>
      <c r="N135" s="46">
        <v>2069</v>
      </c>
      <c r="O135" s="58" t="s">
        <v>14</v>
      </c>
      <c r="P135" s="48" t="s">
        <v>0</v>
      </c>
      <c r="Q135" s="57"/>
      <c r="R135" s="46">
        <v>2069</v>
      </c>
      <c r="S135" s="59" t="s">
        <v>3</v>
      </c>
      <c r="T135" s="13"/>
      <c r="V135" s="44" t="s">
        <v>0</v>
      </c>
      <c r="W135" s="45"/>
      <c r="X135" s="46">
        <v>2059</v>
      </c>
      <c r="Y135" s="47" t="s">
        <v>14</v>
      </c>
      <c r="Z135" s="48" t="s">
        <v>0</v>
      </c>
      <c r="AA135" s="57"/>
      <c r="AB135" s="46">
        <v>2059</v>
      </c>
      <c r="AC135" s="59" t="s">
        <v>3</v>
      </c>
      <c r="AD135" s="13"/>
      <c r="AF135" s="44" t="s">
        <v>0</v>
      </c>
      <c r="AG135" s="45"/>
      <c r="AH135" s="46">
        <v>2049</v>
      </c>
      <c r="AI135" s="47" t="s">
        <v>14</v>
      </c>
      <c r="AJ135" s="48" t="s">
        <v>0</v>
      </c>
      <c r="AK135" s="57"/>
      <c r="AL135" s="46">
        <v>2049</v>
      </c>
      <c r="AM135" s="59" t="s">
        <v>3</v>
      </c>
      <c r="AN135" s="13"/>
      <c r="AP135" s="14">
        <f t="shared" ref="AP135:BH135" si="110">+AP130</f>
        <v>0</v>
      </c>
      <c r="AQ135" s="14">
        <f t="shared" si="110"/>
        <v>0</v>
      </c>
      <c r="AR135" s="14">
        <f t="shared" si="110"/>
        <v>0</v>
      </c>
      <c r="AS135" s="14">
        <f t="shared" si="110"/>
        <v>0</v>
      </c>
      <c r="AT135" s="14" t="str">
        <f t="shared" si="110"/>
        <v xml:space="preserve"> :</v>
      </c>
      <c r="AU135" s="14">
        <f t="shared" si="110"/>
        <v>0</v>
      </c>
      <c r="AV135" s="14">
        <f t="shared" si="110"/>
        <v>0</v>
      </c>
      <c r="AW135" s="14">
        <f t="shared" si="110"/>
        <v>0</v>
      </c>
      <c r="AX135" s="14">
        <f t="shared" si="110"/>
        <v>0</v>
      </c>
      <c r="AY135" s="14" t="str">
        <f t="shared" si="110"/>
        <v>Lot #</v>
      </c>
      <c r="AZ135" s="14">
        <f t="shared" si="110"/>
        <v>0</v>
      </c>
      <c r="BA135" s="14">
        <f t="shared" si="110"/>
        <v>0</v>
      </c>
      <c r="BB135" s="14">
        <f t="shared" si="110"/>
        <v>0</v>
      </c>
      <c r="BC135" s="14">
        <f t="shared" si="110"/>
        <v>0</v>
      </c>
      <c r="BD135" s="14" t="str">
        <f t="shared" si="110"/>
        <v xml:space="preserve"> :</v>
      </c>
      <c r="BE135" s="14">
        <f t="shared" si="110"/>
        <v>0</v>
      </c>
      <c r="BF135" s="14">
        <f t="shared" si="110"/>
        <v>0</v>
      </c>
      <c r="BG135" s="14">
        <f t="shared" si="110"/>
        <v>0</v>
      </c>
      <c r="BH135" s="14">
        <f t="shared" si="110"/>
        <v>0</v>
      </c>
    </row>
    <row r="136" spans="2:62" ht="9" customHeight="1">
      <c r="B136" s="124"/>
      <c r="C136" s="121"/>
      <c r="D136" s="93"/>
      <c r="E136" s="122"/>
      <c r="F136" s="95"/>
      <c r="G136" s="93"/>
      <c r="H136" s="93"/>
      <c r="I136" s="94"/>
      <c r="J136" s="18"/>
      <c r="L136" s="30"/>
      <c r="M136" s="26"/>
      <c r="N136" s="26"/>
      <c r="O136" s="53"/>
      <c r="P136" s="69">
        <v>1</v>
      </c>
      <c r="S136" s="54"/>
      <c r="V136" s="30"/>
      <c r="W136" s="26"/>
      <c r="X136" s="26"/>
      <c r="Y136" s="31"/>
      <c r="Z136" s="32"/>
      <c r="AC136" s="54"/>
      <c r="AF136" s="30"/>
      <c r="AG136" s="26"/>
      <c r="AH136" s="26"/>
      <c r="AI136" s="31"/>
      <c r="AJ136" s="32"/>
      <c r="AM136" s="54"/>
      <c r="AP136" s="14">
        <f t="shared" ref="AP136:BH136" si="111">+AP131</f>
        <v>0</v>
      </c>
      <c r="AQ136" s="14">
        <f t="shared" si="111"/>
        <v>0</v>
      </c>
      <c r="AR136" s="14">
        <f t="shared" si="111"/>
        <v>0</v>
      </c>
      <c r="AS136" s="14">
        <f t="shared" si="111"/>
        <v>0</v>
      </c>
      <c r="AT136" s="14" t="str">
        <f t="shared" si="111"/>
        <v xml:space="preserve"> :</v>
      </c>
      <c r="AU136" s="14">
        <f t="shared" si="111"/>
        <v>0</v>
      </c>
      <c r="AV136" s="14">
        <f t="shared" si="111"/>
        <v>0</v>
      </c>
      <c r="AW136" s="14">
        <f t="shared" si="111"/>
        <v>0</v>
      </c>
      <c r="AX136" s="14">
        <f t="shared" si="111"/>
        <v>0</v>
      </c>
      <c r="AZ136" s="14">
        <f t="shared" si="111"/>
        <v>0</v>
      </c>
      <c r="BA136" s="14">
        <f t="shared" si="111"/>
        <v>0</v>
      </c>
      <c r="BB136" s="14">
        <f t="shared" si="111"/>
        <v>0</v>
      </c>
      <c r="BC136" s="14">
        <f t="shared" si="111"/>
        <v>0</v>
      </c>
      <c r="BD136" s="14" t="str">
        <f t="shared" si="111"/>
        <v xml:space="preserve"> :</v>
      </c>
      <c r="BE136" s="14">
        <f t="shared" si="111"/>
        <v>0</v>
      </c>
      <c r="BF136" s="14">
        <f t="shared" si="111"/>
        <v>0</v>
      </c>
      <c r="BG136" s="14">
        <f t="shared" si="111"/>
        <v>0</v>
      </c>
      <c r="BH136" s="14">
        <f t="shared" si="111"/>
        <v>0</v>
      </c>
      <c r="BJ136" s="14">
        <f>+B136+F136+L136+P136+V136+Z136+AF136+AJ136</f>
        <v>1</v>
      </c>
    </row>
    <row r="137" spans="2:62" ht="9" customHeight="1">
      <c r="B137" s="124" t="s">
        <v>1</v>
      </c>
      <c r="C137" s="121" t="s">
        <v>110</v>
      </c>
      <c r="D137" s="93"/>
      <c r="E137" s="122"/>
      <c r="F137" s="95" t="s">
        <v>1</v>
      </c>
      <c r="G137" s="93" t="s">
        <v>111</v>
      </c>
      <c r="H137" s="93"/>
      <c r="I137" s="94"/>
      <c r="J137" s="18"/>
      <c r="L137" s="30" t="s">
        <v>1</v>
      </c>
      <c r="M137" s="26"/>
      <c r="N137" s="26"/>
      <c r="O137" s="53"/>
      <c r="P137" s="32" t="s">
        <v>127</v>
      </c>
      <c r="Q137" s="13" t="s">
        <v>32</v>
      </c>
      <c r="S137" s="54"/>
      <c r="V137" s="30" t="s">
        <v>1</v>
      </c>
      <c r="W137" s="26"/>
      <c r="X137" s="26"/>
      <c r="Y137" s="31"/>
      <c r="Z137" s="32" t="s">
        <v>1</v>
      </c>
      <c r="AC137" s="54"/>
      <c r="AF137" s="30" t="s">
        <v>1</v>
      </c>
      <c r="AG137" s="26"/>
      <c r="AH137" s="26"/>
      <c r="AI137" s="31"/>
      <c r="AJ137" s="32" t="s">
        <v>1</v>
      </c>
      <c r="AM137" s="54"/>
      <c r="AP137" s="14">
        <f>IF(C137=0,"--",1)</f>
        <v>1</v>
      </c>
      <c r="AQ137" s="14">
        <f>IF(G137=0,"--",1)</f>
        <v>1</v>
      </c>
      <c r="AR137" s="14" t="str">
        <f>IF(M137=0,"--",1)</f>
        <v>--</v>
      </c>
      <c r="AS137" s="14">
        <f>IF(Q137=0,"--",1)</f>
        <v>1</v>
      </c>
      <c r="AT137" s="14" t="str">
        <f t="shared" ref="AT137:BH137" si="112">+AT132</f>
        <v xml:space="preserve"> :</v>
      </c>
      <c r="AU137" s="14">
        <f t="shared" si="112"/>
        <v>0</v>
      </c>
      <c r="AV137" s="14">
        <f t="shared" si="112"/>
        <v>0</v>
      </c>
      <c r="AW137" s="14">
        <f t="shared" si="112"/>
        <v>0</v>
      </c>
      <c r="AX137" s="14">
        <f t="shared" si="112"/>
        <v>0</v>
      </c>
      <c r="AY137" s="14" t="str">
        <f t="shared" si="112"/>
        <v>Owner</v>
      </c>
      <c r="AZ137" s="14" t="str">
        <f>IF(W137=0,"--",1)</f>
        <v>--</v>
      </c>
      <c r="BA137" s="14" t="str">
        <f>IF(AA137=0,"--",1)</f>
        <v>--</v>
      </c>
      <c r="BB137" s="14" t="str">
        <f>IF(AG137=0,"--",1)</f>
        <v>--</v>
      </c>
      <c r="BC137" s="14" t="str">
        <f>IF(AK137=0,"--",1)</f>
        <v>--</v>
      </c>
      <c r="BD137" s="14" t="str">
        <f t="shared" si="112"/>
        <v xml:space="preserve"> :</v>
      </c>
      <c r="BE137" s="14">
        <f t="shared" si="112"/>
        <v>0</v>
      </c>
      <c r="BF137" s="14">
        <f t="shared" si="112"/>
        <v>0</v>
      </c>
      <c r="BG137" s="14">
        <f t="shared" si="112"/>
        <v>0</v>
      </c>
      <c r="BH137" s="14">
        <f t="shared" si="112"/>
        <v>0</v>
      </c>
    </row>
    <row r="138" spans="2:62" ht="9" customHeight="1">
      <c r="B138" s="124"/>
      <c r="C138" s="121"/>
      <c r="D138" s="93"/>
      <c r="E138" s="122"/>
      <c r="F138" s="95"/>
      <c r="G138" s="93"/>
      <c r="H138" s="93"/>
      <c r="I138" s="94"/>
      <c r="J138" s="18"/>
      <c r="L138" s="30"/>
      <c r="M138" s="26"/>
      <c r="N138" s="26"/>
      <c r="O138" s="53"/>
      <c r="P138" s="32"/>
      <c r="S138" s="54"/>
      <c r="V138" s="30"/>
      <c r="W138" s="26"/>
      <c r="X138" s="26"/>
      <c r="Y138" s="31"/>
      <c r="Z138" s="32"/>
      <c r="AC138" s="54"/>
      <c r="AF138" s="30"/>
      <c r="AG138" s="26"/>
      <c r="AH138" s="26"/>
      <c r="AI138" s="31"/>
      <c r="AJ138" s="32"/>
      <c r="AM138" s="54"/>
      <c r="AP138" s="14">
        <f t="shared" ref="AP138:BH138" si="113">+AP133</f>
        <v>0</v>
      </c>
      <c r="AQ138" s="14">
        <f t="shared" si="113"/>
        <v>0</v>
      </c>
      <c r="AR138" s="14">
        <f t="shared" si="113"/>
        <v>0</v>
      </c>
      <c r="AS138" s="14">
        <f t="shared" si="113"/>
        <v>0</v>
      </c>
      <c r="AT138" s="14" t="str">
        <f t="shared" si="113"/>
        <v xml:space="preserve"> :</v>
      </c>
      <c r="AU138" s="14">
        <f t="shared" si="113"/>
        <v>0</v>
      </c>
      <c r="AV138" s="14">
        <f t="shared" si="113"/>
        <v>0</v>
      </c>
      <c r="AW138" s="14">
        <f t="shared" si="113"/>
        <v>0</v>
      </c>
      <c r="AX138" s="14">
        <f t="shared" si="113"/>
        <v>0</v>
      </c>
      <c r="AZ138" s="14">
        <f t="shared" si="113"/>
        <v>0</v>
      </c>
      <c r="BA138" s="14">
        <f t="shared" si="113"/>
        <v>0</v>
      </c>
      <c r="BB138" s="14">
        <f t="shared" si="113"/>
        <v>0</v>
      </c>
      <c r="BC138" s="14">
        <f t="shared" si="113"/>
        <v>0</v>
      </c>
      <c r="BD138" s="14" t="str">
        <f t="shared" si="113"/>
        <v xml:space="preserve"> :</v>
      </c>
      <c r="BE138" s="14">
        <f t="shared" si="113"/>
        <v>0</v>
      </c>
      <c r="BF138" s="14">
        <f t="shared" si="113"/>
        <v>0</v>
      </c>
      <c r="BG138" s="14">
        <f t="shared" si="113"/>
        <v>0</v>
      </c>
      <c r="BH138" s="14">
        <f t="shared" si="113"/>
        <v>0</v>
      </c>
    </row>
    <row r="139" spans="2:62" ht="9" customHeight="1">
      <c r="B139" s="126" t="s">
        <v>17</v>
      </c>
      <c r="C139" s="127"/>
      <c r="D139" s="98"/>
      <c r="E139" s="128"/>
      <c r="F139" s="97" t="s">
        <v>17</v>
      </c>
      <c r="G139" s="98"/>
      <c r="H139" s="98"/>
      <c r="I139" s="99"/>
      <c r="J139" s="18"/>
      <c r="L139" s="35" t="s">
        <v>17</v>
      </c>
      <c r="M139" s="36"/>
      <c r="N139" s="36"/>
      <c r="O139" s="55"/>
      <c r="P139" s="38" t="s">
        <v>17</v>
      </c>
      <c r="Q139" s="39" t="s">
        <v>32</v>
      </c>
      <c r="R139" s="39"/>
      <c r="S139" s="56"/>
      <c r="V139" s="35" t="s">
        <v>17</v>
      </c>
      <c r="W139" s="36"/>
      <c r="X139" s="36"/>
      <c r="Y139" s="37"/>
      <c r="Z139" s="38" t="s">
        <v>17</v>
      </c>
      <c r="AA139" s="39"/>
      <c r="AB139" s="39"/>
      <c r="AC139" s="56"/>
      <c r="AF139" s="35" t="s">
        <v>17</v>
      </c>
      <c r="AG139" s="36"/>
      <c r="AH139" s="36"/>
      <c r="AI139" s="37"/>
      <c r="AJ139" s="38" t="s">
        <v>17</v>
      </c>
      <c r="AK139" s="39"/>
      <c r="AL139" s="39"/>
      <c r="AM139" s="56"/>
      <c r="AP139" s="14">
        <f t="shared" ref="AP139:BD139" si="114">+AP134</f>
        <v>0</v>
      </c>
      <c r="AQ139" s="14">
        <f t="shared" si="114"/>
        <v>0</v>
      </c>
      <c r="AR139" s="14">
        <f t="shared" si="114"/>
        <v>0</v>
      </c>
      <c r="AS139" s="14">
        <f t="shared" si="114"/>
        <v>0</v>
      </c>
      <c r="AT139" s="14" t="str">
        <f t="shared" si="114"/>
        <v xml:space="preserve"> :</v>
      </c>
      <c r="AU139" s="14" t="str">
        <f>IF(C139=0,"--",1)</f>
        <v>--</v>
      </c>
      <c r="AV139" s="14" t="str">
        <f>IF(G139=0,"--",1)</f>
        <v>--</v>
      </c>
      <c r="AW139" s="14" t="str">
        <f>IF(M139=0,"--",1)</f>
        <v>--</v>
      </c>
      <c r="AX139" s="14">
        <f>IF(Q139=0,"--",1)</f>
        <v>1</v>
      </c>
      <c r="AY139" s="14" t="str">
        <f t="shared" si="114"/>
        <v>Commited</v>
      </c>
      <c r="AZ139" s="14">
        <f t="shared" si="114"/>
        <v>0</v>
      </c>
      <c r="BA139" s="14">
        <f t="shared" si="114"/>
        <v>0</v>
      </c>
      <c r="BB139" s="14">
        <f t="shared" si="114"/>
        <v>0</v>
      </c>
      <c r="BC139" s="14">
        <f t="shared" si="114"/>
        <v>0</v>
      </c>
      <c r="BD139" s="14" t="str">
        <f t="shared" si="114"/>
        <v xml:space="preserve"> :</v>
      </c>
      <c r="BE139" s="14" t="str">
        <f>IF(W139=0,"--",1)</f>
        <v>--</v>
      </c>
      <c r="BF139" s="14" t="str">
        <f>IF(AA139=0,"--",1)</f>
        <v>--</v>
      </c>
      <c r="BG139" s="14" t="str">
        <f>IF(AG139=0,"-- ",1)</f>
        <v xml:space="preserve">-- </v>
      </c>
      <c r="BH139" s="14" t="str">
        <f>IF(AK139=0,"--",1)</f>
        <v>--</v>
      </c>
    </row>
    <row r="140" spans="2:62" ht="9" customHeight="1">
      <c r="B140" s="130" t="s">
        <v>0</v>
      </c>
      <c r="C140" s="131"/>
      <c r="D140" s="102">
        <v>2080</v>
      </c>
      <c r="E140" s="132" t="s">
        <v>13</v>
      </c>
      <c r="F140" s="100" t="s">
        <v>0</v>
      </c>
      <c r="G140" s="133"/>
      <c r="H140" s="102">
        <v>2080</v>
      </c>
      <c r="I140" s="94" t="s">
        <v>4</v>
      </c>
      <c r="J140" s="18"/>
      <c r="L140" s="44" t="s">
        <v>0</v>
      </c>
      <c r="M140" s="45"/>
      <c r="N140" s="46">
        <v>2069</v>
      </c>
      <c r="O140" s="58" t="s">
        <v>13</v>
      </c>
      <c r="P140" s="48" t="s">
        <v>0</v>
      </c>
      <c r="Q140" s="57"/>
      <c r="R140" s="46">
        <v>2069</v>
      </c>
      <c r="S140" s="59" t="s">
        <v>4</v>
      </c>
      <c r="T140" s="13"/>
      <c r="V140" s="44" t="s">
        <v>0</v>
      </c>
      <c r="W140" s="45"/>
      <c r="X140" s="46">
        <v>2059</v>
      </c>
      <c r="Y140" s="47" t="s">
        <v>13</v>
      </c>
      <c r="Z140" s="48" t="s">
        <v>0</v>
      </c>
      <c r="AA140" s="57"/>
      <c r="AB140" s="46">
        <v>2059</v>
      </c>
      <c r="AC140" s="59" t="s">
        <v>4</v>
      </c>
      <c r="AD140" s="13"/>
      <c r="AF140" s="44" t="s">
        <v>0</v>
      </c>
      <c r="AG140" s="45"/>
      <c r="AH140" s="46">
        <v>2049</v>
      </c>
      <c r="AI140" s="47" t="s">
        <v>13</v>
      </c>
      <c r="AJ140" s="48" t="s">
        <v>0</v>
      </c>
      <c r="AK140" s="57"/>
      <c r="AL140" s="46">
        <v>2049</v>
      </c>
      <c r="AM140" s="59" t="s">
        <v>4</v>
      </c>
      <c r="AN140" s="13"/>
      <c r="AP140" s="14">
        <f t="shared" ref="AP140:BH140" si="115">+AP135</f>
        <v>0</v>
      </c>
      <c r="AQ140" s="14">
        <f t="shared" si="115"/>
        <v>0</v>
      </c>
      <c r="AR140" s="14">
        <f t="shared" si="115"/>
        <v>0</v>
      </c>
      <c r="AS140" s="14">
        <f t="shared" si="115"/>
        <v>0</v>
      </c>
      <c r="AT140" s="14" t="str">
        <f t="shared" si="115"/>
        <v xml:space="preserve"> :</v>
      </c>
      <c r="AU140" s="14">
        <f t="shared" si="115"/>
        <v>0</v>
      </c>
      <c r="AV140" s="14">
        <f t="shared" si="115"/>
        <v>0</v>
      </c>
      <c r="AW140" s="14">
        <f t="shared" si="115"/>
        <v>0</v>
      </c>
      <c r="AX140" s="14">
        <f t="shared" si="115"/>
        <v>0</v>
      </c>
      <c r="AY140" s="14" t="str">
        <f t="shared" si="115"/>
        <v>Lot #</v>
      </c>
      <c r="AZ140" s="14">
        <f t="shared" si="115"/>
        <v>0</v>
      </c>
      <c r="BA140" s="14">
        <f t="shared" si="115"/>
        <v>0</v>
      </c>
      <c r="BB140" s="14">
        <f t="shared" si="115"/>
        <v>0</v>
      </c>
      <c r="BC140" s="14">
        <f t="shared" si="115"/>
        <v>0</v>
      </c>
      <c r="BD140" s="14" t="str">
        <f t="shared" si="115"/>
        <v xml:space="preserve"> :</v>
      </c>
      <c r="BE140" s="14">
        <f t="shared" si="115"/>
        <v>0</v>
      </c>
      <c r="BF140" s="14">
        <f t="shared" si="115"/>
        <v>0</v>
      </c>
      <c r="BG140" s="14">
        <f t="shared" si="115"/>
        <v>0</v>
      </c>
      <c r="BH140" s="14">
        <f t="shared" si="115"/>
        <v>0</v>
      </c>
    </row>
    <row r="141" spans="2:62" ht="9" customHeight="1">
      <c r="B141" s="124"/>
      <c r="C141" s="121"/>
      <c r="D141" s="93"/>
      <c r="E141" s="122"/>
      <c r="F141" s="95"/>
      <c r="G141" s="93"/>
      <c r="H141" s="93"/>
      <c r="I141" s="94"/>
      <c r="J141" s="18"/>
      <c r="L141" s="30"/>
      <c r="M141" s="26"/>
      <c r="N141" s="26"/>
      <c r="O141" s="53"/>
      <c r="P141" s="32"/>
      <c r="S141" s="54"/>
      <c r="V141" s="30"/>
      <c r="W141" s="26"/>
      <c r="X141" s="26"/>
      <c r="Y141" s="31"/>
      <c r="Z141" s="32"/>
      <c r="AC141" s="54"/>
      <c r="AF141" s="30"/>
      <c r="AG141" s="26"/>
      <c r="AH141" s="26"/>
      <c r="AI141" s="31"/>
      <c r="AJ141" s="32"/>
      <c r="AM141" s="54"/>
      <c r="AP141" s="14">
        <f t="shared" ref="AP141:BH141" si="116">+AP136</f>
        <v>0</v>
      </c>
      <c r="AQ141" s="14">
        <f t="shared" si="116"/>
        <v>0</v>
      </c>
      <c r="AR141" s="14">
        <f t="shared" si="116"/>
        <v>0</v>
      </c>
      <c r="AS141" s="14">
        <f t="shared" si="116"/>
        <v>0</v>
      </c>
      <c r="AT141" s="14" t="str">
        <f t="shared" si="116"/>
        <v xml:space="preserve"> :</v>
      </c>
      <c r="AU141" s="14">
        <f t="shared" si="116"/>
        <v>0</v>
      </c>
      <c r="AV141" s="14">
        <f t="shared" si="116"/>
        <v>0</v>
      </c>
      <c r="AW141" s="14">
        <f t="shared" si="116"/>
        <v>0</v>
      </c>
      <c r="AX141" s="14">
        <f t="shared" si="116"/>
        <v>0</v>
      </c>
      <c r="AZ141" s="14">
        <f t="shared" si="116"/>
        <v>0</v>
      </c>
      <c r="BA141" s="14">
        <f t="shared" si="116"/>
        <v>0</v>
      </c>
      <c r="BB141" s="14">
        <f t="shared" si="116"/>
        <v>0</v>
      </c>
      <c r="BC141" s="14">
        <f t="shared" si="116"/>
        <v>0</v>
      </c>
      <c r="BD141" s="14" t="str">
        <f t="shared" si="116"/>
        <v xml:space="preserve"> :</v>
      </c>
      <c r="BE141" s="14">
        <f t="shared" si="116"/>
        <v>0</v>
      </c>
      <c r="BF141" s="14">
        <f t="shared" si="116"/>
        <v>0</v>
      </c>
      <c r="BG141" s="14">
        <f t="shared" si="116"/>
        <v>0</v>
      </c>
      <c r="BH141" s="14">
        <f t="shared" si="116"/>
        <v>0</v>
      </c>
      <c r="BJ141" s="14">
        <f>+B141+F141+L141+P141+V141+Z141+AF141+AJ141</f>
        <v>0</v>
      </c>
    </row>
    <row r="142" spans="2:62" ht="9" customHeight="1">
      <c r="B142" s="124" t="s">
        <v>1</v>
      </c>
      <c r="C142" s="121" t="s">
        <v>110</v>
      </c>
      <c r="D142" s="93"/>
      <c r="E142" s="122"/>
      <c r="F142" s="95" t="s">
        <v>1</v>
      </c>
      <c r="G142" s="93" t="s">
        <v>111</v>
      </c>
      <c r="H142" s="93"/>
      <c r="I142" s="94"/>
      <c r="J142" s="18"/>
      <c r="L142" s="30" t="s">
        <v>1</v>
      </c>
      <c r="M142" s="26"/>
      <c r="N142" s="26"/>
      <c r="O142" s="53"/>
      <c r="P142" s="32" t="s">
        <v>1</v>
      </c>
      <c r="Q142" s="14" t="s">
        <v>32</v>
      </c>
      <c r="S142" s="54"/>
      <c r="V142" s="30" t="s">
        <v>1</v>
      </c>
      <c r="W142" s="26"/>
      <c r="X142" s="26"/>
      <c r="Y142" s="31"/>
      <c r="Z142" s="32" t="s">
        <v>1</v>
      </c>
      <c r="AC142" s="54"/>
      <c r="AF142" s="30" t="s">
        <v>1</v>
      </c>
      <c r="AG142" s="26"/>
      <c r="AH142" s="26"/>
      <c r="AI142" s="31"/>
      <c r="AJ142" s="32" t="s">
        <v>1</v>
      </c>
      <c r="AM142" s="54"/>
      <c r="AP142" s="14">
        <f>IF(C142=0,"--",1)</f>
        <v>1</v>
      </c>
      <c r="AQ142" s="14">
        <f>IF(G142=0,"--",1)</f>
        <v>1</v>
      </c>
      <c r="AR142" s="14" t="str">
        <f>IF(M142=0,"--",1)</f>
        <v>--</v>
      </c>
      <c r="AS142" s="14">
        <f>IF(Q142=0,"--",1)</f>
        <v>1</v>
      </c>
      <c r="AT142" s="14" t="str">
        <f t="shared" ref="AT142:BH142" si="117">+AT137</f>
        <v xml:space="preserve"> :</v>
      </c>
      <c r="AU142" s="14">
        <f t="shared" si="117"/>
        <v>0</v>
      </c>
      <c r="AV142" s="14">
        <f t="shared" si="117"/>
        <v>0</v>
      </c>
      <c r="AW142" s="14">
        <f t="shared" si="117"/>
        <v>0</v>
      </c>
      <c r="AX142" s="14">
        <f t="shared" si="117"/>
        <v>0</v>
      </c>
      <c r="AY142" s="14" t="str">
        <f t="shared" si="117"/>
        <v>Owner</v>
      </c>
      <c r="AZ142" s="14" t="str">
        <f>IF(W142=0,"--",1)</f>
        <v>--</v>
      </c>
      <c r="BA142" s="14" t="str">
        <f>IF(AA142=0,"--",1)</f>
        <v>--</v>
      </c>
      <c r="BB142" s="14" t="str">
        <f>IF(AG142=0,"--",1)</f>
        <v>--</v>
      </c>
      <c r="BC142" s="14" t="str">
        <f>IF(AK142=0,"--",1)</f>
        <v>--</v>
      </c>
      <c r="BD142" s="14" t="str">
        <f t="shared" si="117"/>
        <v xml:space="preserve"> :</v>
      </c>
      <c r="BE142" s="14">
        <f t="shared" si="117"/>
        <v>0</v>
      </c>
      <c r="BF142" s="14">
        <f t="shared" si="117"/>
        <v>0</v>
      </c>
      <c r="BG142" s="14">
        <f t="shared" si="117"/>
        <v>0</v>
      </c>
      <c r="BH142" s="14">
        <f t="shared" si="117"/>
        <v>0</v>
      </c>
    </row>
    <row r="143" spans="2:62" ht="9" customHeight="1">
      <c r="B143" s="124"/>
      <c r="C143" s="121"/>
      <c r="D143" s="93"/>
      <c r="E143" s="122"/>
      <c r="F143" s="95"/>
      <c r="G143" s="93"/>
      <c r="H143" s="93"/>
      <c r="I143" s="94"/>
      <c r="J143" s="18"/>
      <c r="L143" s="30"/>
      <c r="M143" s="26"/>
      <c r="N143" s="26"/>
      <c r="O143" s="53"/>
      <c r="P143" s="32"/>
      <c r="S143" s="54"/>
      <c r="V143" s="30"/>
      <c r="W143" s="26"/>
      <c r="X143" s="26"/>
      <c r="Y143" s="31"/>
      <c r="Z143" s="32"/>
      <c r="AC143" s="54"/>
      <c r="AF143" s="30"/>
      <c r="AG143" s="26"/>
      <c r="AH143" s="26"/>
      <c r="AI143" s="31"/>
      <c r="AJ143" s="32"/>
      <c r="AM143" s="54"/>
      <c r="AP143" s="14">
        <f t="shared" ref="AP143:BH143" si="118">+AP138</f>
        <v>0</v>
      </c>
      <c r="AQ143" s="14">
        <f t="shared" si="118"/>
        <v>0</v>
      </c>
      <c r="AR143" s="14">
        <f t="shared" si="118"/>
        <v>0</v>
      </c>
      <c r="AS143" s="14">
        <f t="shared" si="118"/>
        <v>0</v>
      </c>
      <c r="AT143" s="14" t="str">
        <f t="shared" si="118"/>
        <v xml:space="preserve"> :</v>
      </c>
      <c r="AU143" s="14">
        <f t="shared" si="118"/>
        <v>0</v>
      </c>
      <c r="AV143" s="14">
        <f t="shared" si="118"/>
        <v>0</v>
      </c>
      <c r="AW143" s="14">
        <f t="shared" si="118"/>
        <v>0</v>
      </c>
      <c r="AX143" s="14">
        <f t="shared" si="118"/>
        <v>0</v>
      </c>
      <c r="AZ143" s="14">
        <f t="shared" si="118"/>
        <v>0</v>
      </c>
      <c r="BA143" s="14">
        <f t="shared" si="118"/>
        <v>0</v>
      </c>
      <c r="BB143" s="14">
        <f t="shared" si="118"/>
        <v>0</v>
      </c>
      <c r="BC143" s="14">
        <f t="shared" si="118"/>
        <v>0</v>
      </c>
      <c r="BD143" s="14" t="str">
        <f t="shared" si="118"/>
        <v xml:space="preserve"> :</v>
      </c>
      <c r="BE143" s="14">
        <f t="shared" si="118"/>
        <v>0</v>
      </c>
      <c r="BF143" s="14">
        <f t="shared" si="118"/>
        <v>0</v>
      </c>
      <c r="BG143" s="14">
        <f t="shared" si="118"/>
        <v>0</v>
      </c>
      <c r="BH143" s="14">
        <f t="shared" si="118"/>
        <v>0</v>
      </c>
    </row>
    <row r="144" spans="2:62" ht="9" customHeight="1">
      <c r="B144" s="126" t="s">
        <v>17</v>
      </c>
      <c r="C144" s="127"/>
      <c r="D144" s="98"/>
      <c r="E144" s="128"/>
      <c r="F144" s="97" t="s">
        <v>17</v>
      </c>
      <c r="G144" s="98"/>
      <c r="H144" s="98"/>
      <c r="I144" s="99"/>
      <c r="J144" s="18"/>
      <c r="L144" s="35" t="s">
        <v>17</v>
      </c>
      <c r="M144" s="36"/>
      <c r="N144" s="36"/>
      <c r="O144" s="55"/>
      <c r="P144" s="38" t="s">
        <v>17</v>
      </c>
      <c r="Q144" s="39"/>
      <c r="R144" s="39"/>
      <c r="S144" s="56"/>
      <c r="V144" s="35" t="s">
        <v>17</v>
      </c>
      <c r="W144" s="36"/>
      <c r="X144" s="36"/>
      <c r="Y144" s="37"/>
      <c r="Z144" s="38" t="s">
        <v>17</v>
      </c>
      <c r="AA144" s="39"/>
      <c r="AB144" s="39"/>
      <c r="AC144" s="56"/>
      <c r="AF144" s="35" t="s">
        <v>17</v>
      </c>
      <c r="AG144" s="36"/>
      <c r="AH144" s="36"/>
      <c r="AI144" s="37"/>
      <c r="AJ144" s="38" t="s">
        <v>17</v>
      </c>
      <c r="AK144" s="39"/>
      <c r="AL144" s="39"/>
      <c r="AM144" s="56"/>
      <c r="AP144" s="14">
        <f t="shared" ref="AP144:BD144" si="119">+AP139</f>
        <v>0</v>
      </c>
      <c r="AQ144" s="14">
        <f t="shared" si="119"/>
        <v>0</v>
      </c>
      <c r="AR144" s="14">
        <f t="shared" si="119"/>
        <v>0</v>
      </c>
      <c r="AS144" s="14">
        <f t="shared" si="119"/>
        <v>0</v>
      </c>
      <c r="AT144" s="14" t="str">
        <f t="shared" si="119"/>
        <v xml:space="preserve"> :</v>
      </c>
      <c r="AU144" s="14" t="str">
        <f>IF(C144=0,"--",1)</f>
        <v>--</v>
      </c>
      <c r="AV144" s="14" t="str">
        <f>IF(G144=0,"--",1)</f>
        <v>--</v>
      </c>
      <c r="AW144" s="14" t="str">
        <f>IF(M144=0,"--",1)</f>
        <v>--</v>
      </c>
      <c r="AX144" s="14" t="str">
        <f>IF(Q144=0,"--",1)</f>
        <v>--</v>
      </c>
      <c r="AY144" s="14" t="str">
        <f t="shared" si="119"/>
        <v>Commited</v>
      </c>
      <c r="AZ144" s="14">
        <f t="shared" si="119"/>
        <v>0</v>
      </c>
      <c r="BA144" s="14">
        <f t="shared" si="119"/>
        <v>0</v>
      </c>
      <c r="BB144" s="14">
        <f t="shared" si="119"/>
        <v>0</v>
      </c>
      <c r="BC144" s="14">
        <f t="shared" si="119"/>
        <v>0</v>
      </c>
      <c r="BD144" s="14" t="str">
        <f t="shared" si="119"/>
        <v xml:space="preserve"> :</v>
      </c>
      <c r="BE144" s="14" t="str">
        <f>IF(W144=0,"--",1)</f>
        <v>--</v>
      </c>
      <c r="BF144" s="14" t="str">
        <f>IF(AA144=0,"--",1)</f>
        <v>--</v>
      </c>
      <c r="BG144" s="14" t="str">
        <f>IF(AG144=0,"-- ",1)</f>
        <v xml:space="preserve">-- </v>
      </c>
      <c r="BH144" s="14" t="str">
        <f>IF(AK144=0,"--",1)</f>
        <v>--</v>
      </c>
    </row>
    <row r="145" spans="2:62" ht="9" customHeight="1">
      <c r="B145" s="130" t="s">
        <v>0</v>
      </c>
      <c r="C145" s="131"/>
      <c r="D145" s="102">
        <v>2080</v>
      </c>
      <c r="E145" s="132" t="s">
        <v>12</v>
      </c>
      <c r="F145" s="100" t="s">
        <v>0</v>
      </c>
      <c r="G145" s="101"/>
      <c r="H145" s="102">
        <v>2080</v>
      </c>
      <c r="I145" s="94" t="s">
        <v>5</v>
      </c>
      <c r="J145" s="18"/>
      <c r="L145" s="44" t="s">
        <v>0</v>
      </c>
      <c r="M145" s="45"/>
      <c r="N145" s="46">
        <v>2069</v>
      </c>
      <c r="O145" s="58" t="s">
        <v>12</v>
      </c>
      <c r="P145" s="48" t="s">
        <v>0</v>
      </c>
      <c r="Q145" s="57"/>
      <c r="R145" s="46">
        <v>2069</v>
      </c>
      <c r="S145" s="59" t="s">
        <v>5</v>
      </c>
      <c r="T145" s="13"/>
      <c r="V145" s="130" t="s">
        <v>0</v>
      </c>
      <c r="W145" s="131"/>
      <c r="X145" s="102">
        <v>2059</v>
      </c>
      <c r="Y145" s="132" t="s">
        <v>12</v>
      </c>
      <c r="Z145" s="48" t="s">
        <v>0</v>
      </c>
      <c r="AA145" s="57"/>
      <c r="AB145" s="46">
        <v>2059</v>
      </c>
      <c r="AC145" s="59" t="s">
        <v>5</v>
      </c>
      <c r="AD145" s="13"/>
      <c r="AF145" s="44" t="s">
        <v>0</v>
      </c>
      <c r="AG145" s="45"/>
      <c r="AH145" s="46">
        <v>2049</v>
      </c>
      <c r="AI145" s="47" t="s">
        <v>12</v>
      </c>
      <c r="AJ145" s="48" t="s">
        <v>0</v>
      </c>
      <c r="AK145" s="57"/>
      <c r="AL145" s="46">
        <v>2049</v>
      </c>
      <c r="AM145" s="59" t="s">
        <v>5</v>
      </c>
      <c r="AN145" s="13"/>
      <c r="AP145" s="14">
        <f t="shared" ref="AP145:BH145" si="120">+AP140</f>
        <v>0</v>
      </c>
      <c r="AQ145" s="14">
        <f t="shared" si="120"/>
        <v>0</v>
      </c>
      <c r="AR145" s="14">
        <f t="shared" si="120"/>
        <v>0</v>
      </c>
      <c r="AS145" s="14">
        <f t="shared" si="120"/>
        <v>0</v>
      </c>
      <c r="AT145" s="14" t="str">
        <f t="shared" si="120"/>
        <v xml:space="preserve"> :</v>
      </c>
      <c r="AU145" s="14">
        <f t="shared" si="120"/>
        <v>0</v>
      </c>
      <c r="AV145" s="14">
        <f t="shared" si="120"/>
        <v>0</v>
      </c>
      <c r="AW145" s="14">
        <f t="shared" si="120"/>
        <v>0</v>
      </c>
      <c r="AX145" s="14">
        <f t="shared" si="120"/>
        <v>0</v>
      </c>
      <c r="AY145" s="14" t="str">
        <f t="shared" si="120"/>
        <v>Lot #</v>
      </c>
      <c r="AZ145" s="14">
        <f t="shared" si="120"/>
        <v>0</v>
      </c>
      <c r="BA145" s="14">
        <f t="shared" si="120"/>
        <v>0</v>
      </c>
      <c r="BB145" s="14">
        <f t="shared" si="120"/>
        <v>0</v>
      </c>
      <c r="BC145" s="14">
        <f t="shared" si="120"/>
        <v>0</v>
      </c>
      <c r="BD145" s="14" t="str">
        <f t="shared" si="120"/>
        <v xml:space="preserve"> :</v>
      </c>
      <c r="BE145" s="14">
        <f t="shared" si="120"/>
        <v>0</v>
      </c>
      <c r="BF145" s="14">
        <f t="shared" si="120"/>
        <v>0</v>
      </c>
      <c r="BG145" s="14">
        <f t="shared" si="120"/>
        <v>0</v>
      </c>
      <c r="BH145" s="14">
        <f t="shared" si="120"/>
        <v>0</v>
      </c>
    </row>
    <row r="146" spans="2:62" ht="9" customHeight="1">
      <c r="B146" s="124"/>
      <c r="C146" s="121"/>
      <c r="D146" s="121"/>
      <c r="E146" s="122"/>
      <c r="F146" s="92">
        <v>1</v>
      </c>
      <c r="G146" s="93"/>
      <c r="H146" s="93"/>
      <c r="I146" s="94"/>
      <c r="J146" s="18"/>
      <c r="L146" s="70">
        <v>1</v>
      </c>
      <c r="M146" s="26"/>
      <c r="N146" s="26"/>
      <c r="O146" s="53"/>
      <c r="P146" s="69">
        <v>1</v>
      </c>
      <c r="S146" s="54"/>
      <c r="V146" s="120">
        <v>1</v>
      </c>
      <c r="W146" s="121"/>
      <c r="X146" s="121"/>
      <c r="Y146" s="122"/>
      <c r="Z146" s="32"/>
      <c r="AC146" s="54"/>
      <c r="AF146" s="30"/>
      <c r="AG146" s="26"/>
      <c r="AH146" s="26"/>
      <c r="AI146" s="31"/>
      <c r="AJ146" s="32"/>
      <c r="AM146" s="54"/>
      <c r="AP146" s="14">
        <f t="shared" ref="AP146:BH146" si="121">+AP141</f>
        <v>0</v>
      </c>
      <c r="AQ146" s="14">
        <f t="shared" si="121"/>
        <v>0</v>
      </c>
      <c r="AR146" s="14">
        <f t="shared" si="121"/>
        <v>0</v>
      </c>
      <c r="AS146" s="14">
        <f t="shared" si="121"/>
        <v>0</v>
      </c>
      <c r="AT146" s="14" t="str">
        <f t="shared" si="121"/>
        <v xml:space="preserve"> :</v>
      </c>
      <c r="AU146" s="14">
        <f t="shared" si="121"/>
        <v>0</v>
      </c>
      <c r="AV146" s="14">
        <f t="shared" si="121"/>
        <v>0</v>
      </c>
      <c r="AW146" s="14">
        <f t="shared" si="121"/>
        <v>0</v>
      </c>
      <c r="AX146" s="14">
        <f t="shared" si="121"/>
        <v>0</v>
      </c>
      <c r="AZ146" s="14">
        <f t="shared" si="121"/>
        <v>0</v>
      </c>
      <c r="BA146" s="14">
        <f t="shared" si="121"/>
        <v>0</v>
      </c>
      <c r="BB146" s="14">
        <f t="shared" si="121"/>
        <v>0</v>
      </c>
      <c r="BC146" s="14">
        <f t="shared" si="121"/>
        <v>0</v>
      </c>
      <c r="BD146" s="14" t="str">
        <f t="shared" si="121"/>
        <v xml:space="preserve"> :</v>
      </c>
      <c r="BE146" s="14">
        <f t="shared" si="121"/>
        <v>0</v>
      </c>
      <c r="BF146" s="14">
        <f t="shared" si="121"/>
        <v>0</v>
      </c>
      <c r="BG146" s="14">
        <f t="shared" si="121"/>
        <v>0</v>
      </c>
      <c r="BH146" s="14">
        <f t="shared" si="121"/>
        <v>0</v>
      </c>
      <c r="BJ146" s="14">
        <f>+B146+F146+L146+P146+V146+Z146+AF146+AJ146</f>
        <v>4</v>
      </c>
    </row>
    <row r="147" spans="2:62" ht="9" customHeight="1">
      <c r="B147" s="124" t="s">
        <v>1</v>
      </c>
      <c r="C147" s="121" t="s">
        <v>110</v>
      </c>
      <c r="D147" s="121"/>
      <c r="E147" s="122"/>
      <c r="F147" s="95" t="s">
        <v>1</v>
      </c>
      <c r="G147" s="96" t="s">
        <v>112</v>
      </c>
      <c r="H147" s="93"/>
      <c r="I147" s="94"/>
      <c r="J147" s="18"/>
      <c r="L147" s="30" t="s">
        <v>127</v>
      </c>
      <c r="M147" s="27" t="s">
        <v>118</v>
      </c>
      <c r="N147" s="26"/>
      <c r="O147" s="53"/>
      <c r="P147" s="32" t="s">
        <v>127</v>
      </c>
      <c r="Q147" s="13" t="s">
        <v>33</v>
      </c>
      <c r="S147" s="54"/>
      <c r="V147" s="124" t="s">
        <v>127</v>
      </c>
      <c r="W147" s="135" t="s">
        <v>75</v>
      </c>
      <c r="X147" s="121"/>
      <c r="Y147" s="122"/>
      <c r="Z147" s="32" t="s">
        <v>1</v>
      </c>
      <c r="AC147" s="54"/>
      <c r="AF147" s="30" t="s">
        <v>1</v>
      </c>
      <c r="AG147" s="26"/>
      <c r="AH147" s="26"/>
      <c r="AI147" s="31"/>
      <c r="AJ147" s="32" t="s">
        <v>1</v>
      </c>
      <c r="AM147" s="54"/>
      <c r="AP147" s="14">
        <f>IF(C147=0,"--",1)</f>
        <v>1</v>
      </c>
      <c r="AQ147" s="14">
        <f>IF(G147=0,"--",1)</f>
        <v>1</v>
      </c>
      <c r="AR147" s="14">
        <f>IF(M147=0,"--",1)</f>
        <v>1</v>
      </c>
      <c r="AS147" s="14">
        <f>IF(Q147=0,"--",1)</f>
        <v>1</v>
      </c>
      <c r="AT147" s="14" t="str">
        <f t="shared" ref="AT147:BH147" si="122">+AT142</f>
        <v xml:space="preserve"> :</v>
      </c>
      <c r="AU147" s="14">
        <f t="shared" si="122"/>
        <v>0</v>
      </c>
      <c r="AV147" s="14">
        <f t="shared" si="122"/>
        <v>0</v>
      </c>
      <c r="AW147" s="14">
        <f t="shared" si="122"/>
        <v>0</v>
      </c>
      <c r="AX147" s="14">
        <f t="shared" si="122"/>
        <v>0</v>
      </c>
      <c r="AY147" s="14" t="str">
        <f t="shared" si="122"/>
        <v>Owner</v>
      </c>
      <c r="AZ147" s="14">
        <f>IF(W147=0,"--",1)</f>
        <v>1</v>
      </c>
      <c r="BA147" s="14" t="str">
        <f>IF(AA147=0,"--",1)</f>
        <v>--</v>
      </c>
      <c r="BB147" s="14" t="str">
        <f>IF(AG147=0,"--",1)</f>
        <v>--</v>
      </c>
      <c r="BC147" s="14" t="str">
        <f>IF(AK147=0,"--",1)</f>
        <v>--</v>
      </c>
      <c r="BD147" s="14" t="str">
        <f t="shared" si="122"/>
        <v xml:space="preserve"> :</v>
      </c>
      <c r="BE147" s="14">
        <f t="shared" si="122"/>
        <v>0</v>
      </c>
      <c r="BF147" s="14">
        <f t="shared" si="122"/>
        <v>0</v>
      </c>
      <c r="BG147" s="14">
        <f t="shared" si="122"/>
        <v>0</v>
      </c>
      <c r="BH147" s="14">
        <f t="shared" si="122"/>
        <v>0</v>
      </c>
    </row>
    <row r="148" spans="2:62" ht="9" customHeight="1">
      <c r="B148" s="124"/>
      <c r="C148" s="121"/>
      <c r="D148" s="121"/>
      <c r="E148" s="122"/>
      <c r="F148" s="95"/>
      <c r="G148" s="93"/>
      <c r="H148" s="93"/>
      <c r="I148" s="94"/>
      <c r="J148" s="18"/>
      <c r="L148" s="30"/>
      <c r="M148" s="26" t="s">
        <v>119</v>
      </c>
      <c r="N148" s="26"/>
      <c r="O148" s="53"/>
      <c r="P148" s="32"/>
      <c r="S148" s="54"/>
      <c r="V148" s="124"/>
      <c r="W148" s="121"/>
      <c r="X148" s="121"/>
      <c r="Y148" s="122"/>
      <c r="Z148" s="32"/>
      <c r="AC148" s="54"/>
      <c r="AF148" s="30"/>
      <c r="AG148" s="26"/>
      <c r="AH148" s="26"/>
      <c r="AI148" s="31"/>
      <c r="AJ148" s="32"/>
      <c r="AM148" s="54"/>
      <c r="AP148" s="14">
        <f t="shared" ref="AP148:BH148" si="123">+AP143</f>
        <v>0</v>
      </c>
      <c r="AQ148" s="14">
        <f t="shared" si="123"/>
        <v>0</v>
      </c>
      <c r="AR148" s="14">
        <f t="shared" si="123"/>
        <v>0</v>
      </c>
      <c r="AS148" s="14">
        <f t="shared" si="123"/>
        <v>0</v>
      </c>
      <c r="AT148" s="14" t="str">
        <f t="shared" si="123"/>
        <v xml:space="preserve"> :</v>
      </c>
      <c r="AU148" s="14">
        <f t="shared" si="123"/>
        <v>0</v>
      </c>
      <c r="AV148" s="14">
        <f t="shared" si="123"/>
        <v>0</v>
      </c>
      <c r="AW148" s="14">
        <f t="shared" si="123"/>
        <v>0</v>
      </c>
      <c r="AX148" s="14">
        <f t="shared" si="123"/>
        <v>0</v>
      </c>
      <c r="AZ148" s="14">
        <f t="shared" si="123"/>
        <v>0</v>
      </c>
      <c r="BA148" s="14">
        <f t="shared" si="123"/>
        <v>0</v>
      </c>
      <c r="BB148" s="14">
        <f t="shared" si="123"/>
        <v>0</v>
      </c>
      <c r="BC148" s="14">
        <f t="shared" si="123"/>
        <v>0</v>
      </c>
      <c r="BD148" s="14" t="str">
        <f t="shared" si="123"/>
        <v xml:space="preserve"> :</v>
      </c>
      <c r="BE148" s="14">
        <f t="shared" si="123"/>
        <v>0</v>
      </c>
      <c r="BF148" s="14">
        <f t="shared" si="123"/>
        <v>0</v>
      </c>
      <c r="BG148" s="14">
        <f t="shared" si="123"/>
        <v>0</v>
      </c>
      <c r="BH148" s="14">
        <f t="shared" si="123"/>
        <v>0</v>
      </c>
    </row>
    <row r="149" spans="2:62" ht="9" customHeight="1">
      <c r="B149" s="126" t="s">
        <v>17</v>
      </c>
      <c r="C149" s="127"/>
      <c r="D149" s="127"/>
      <c r="E149" s="128"/>
      <c r="F149" s="97" t="s">
        <v>17</v>
      </c>
      <c r="G149" s="98" t="s">
        <v>748</v>
      </c>
      <c r="H149" s="98"/>
      <c r="I149" s="99"/>
      <c r="J149" s="18"/>
      <c r="L149" s="35" t="s">
        <v>17</v>
      </c>
      <c r="M149" s="26" t="s">
        <v>118</v>
      </c>
      <c r="N149" s="36"/>
      <c r="O149" s="55"/>
      <c r="P149" s="38" t="s">
        <v>17</v>
      </c>
      <c r="Q149" s="39"/>
      <c r="R149" s="39"/>
      <c r="S149" s="56"/>
      <c r="V149" s="126" t="s">
        <v>17</v>
      </c>
      <c r="W149" s="127" t="s">
        <v>76</v>
      </c>
      <c r="X149" s="127"/>
      <c r="Y149" s="128"/>
      <c r="Z149" s="38" t="s">
        <v>17</v>
      </c>
      <c r="AA149" s="39"/>
      <c r="AB149" s="39"/>
      <c r="AC149" s="56"/>
      <c r="AF149" s="35" t="s">
        <v>17</v>
      </c>
      <c r="AG149" s="36"/>
      <c r="AH149" s="36"/>
      <c r="AI149" s="37"/>
      <c r="AJ149" s="38" t="s">
        <v>17</v>
      </c>
      <c r="AK149" s="39"/>
      <c r="AL149" s="39"/>
      <c r="AM149" s="56"/>
      <c r="AP149" s="14">
        <f t="shared" ref="AP149:BD149" si="124">+AP144</f>
        <v>0</v>
      </c>
      <c r="AQ149" s="14">
        <f t="shared" si="124"/>
        <v>0</v>
      </c>
      <c r="AR149" s="14">
        <f t="shared" si="124"/>
        <v>0</v>
      </c>
      <c r="AS149" s="14">
        <f t="shared" si="124"/>
        <v>0</v>
      </c>
      <c r="AT149" s="14" t="str">
        <f t="shared" si="124"/>
        <v xml:space="preserve"> :</v>
      </c>
      <c r="AU149" s="14" t="str">
        <f>IF(C149=0,"--",1)</f>
        <v>--</v>
      </c>
      <c r="AV149" s="14">
        <f>IF(G149=0,"--",1)</f>
        <v>1</v>
      </c>
      <c r="AW149" s="14">
        <f>IF(M149=0,"--",1)</f>
        <v>1</v>
      </c>
      <c r="AX149" s="14" t="str">
        <f>IF(Q149=0,"--",1)</f>
        <v>--</v>
      </c>
      <c r="AY149" s="14" t="str">
        <f t="shared" si="124"/>
        <v>Commited</v>
      </c>
      <c r="AZ149" s="14">
        <f t="shared" si="124"/>
        <v>0</v>
      </c>
      <c r="BA149" s="14">
        <f t="shared" si="124"/>
        <v>0</v>
      </c>
      <c r="BB149" s="14">
        <f t="shared" si="124"/>
        <v>0</v>
      </c>
      <c r="BC149" s="14">
        <f t="shared" si="124"/>
        <v>0</v>
      </c>
      <c r="BD149" s="14" t="str">
        <f t="shared" si="124"/>
        <v xml:space="preserve"> :</v>
      </c>
      <c r="BE149" s="14">
        <f>IF(W149=0,"--",1)</f>
        <v>1</v>
      </c>
      <c r="BF149" s="14" t="str">
        <f>IF(AA149=0,"--",1)</f>
        <v>--</v>
      </c>
      <c r="BG149" s="14" t="str">
        <f>IF(AG149=0,"-- ",1)</f>
        <v xml:space="preserve">-- </v>
      </c>
      <c r="BH149" s="14" t="str">
        <f>IF(AK149=0,"--",1)</f>
        <v>--</v>
      </c>
    </row>
    <row r="150" spans="2:62" ht="9" customHeight="1">
      <c r="B150" s="44" t="s">
        <v>0</v>
      </c>
      <c r="C150" s="45"/>
      <c r="D150" s="46">
        <v>2080</v>
      </c>
      <c r="E150" s="47" t="s">
        <v>11</v>
      </c>
      <c r="F150" s="100" t="s">
        <v>0</v>
      </c>
      <c r="G150" s="101"/>
      <c r="H150" s="102">
        <v>2080</v>
      </c>
      <c r="I150" s="94" t="s">
        <v>6</v>
      </c>
      <c r="J150" s="18"/>
      <c r="L150" s="44" t="s">
        <v>0</v>
      </c>
      <c r="M150" s="45"/>
      <c r="N150" s="46">
        <v>2069</v>
      </c>
      <c r="O150" s="58" t="s">
        <v>11</v>
      </c>
      <c r="P150" s="48" t="s">
        <v>0</v>
      </c>
      <c r="Q150" s="57"/>
      <c r="R150" s="46">
        <v>2069</v>
      </c>
      <c r="S150" s="59" t="s">
        <v>6</v>
      </c>
      <c r="T150" s="13"/>
      <c r="V150" s="130" t="s">
        <v>0</v>
      </c>
      <c r="W150" s="131"/>
      <c r="X150" s="102">
        <v>2059</v>
      </c>
      <c r="Y150" s="132" t="s">
        <v>11</v>
      </c>
      <c r="Z150" s="48" t="s">
        <v>0</v>
      </c>
      <c r="AA150" s="57"/>
      <c r="AB150" s="46">
        <v>2059</v>
      </c>
      <c r="AC150" s="59" t="s">
        <v>6</v>
      </c>
      <c r="AD150" s="13"/>
      <c r="AF150" s="44" t="s">
        <v>0</v>
      </c>
      <c r="AG150" s="45"/>
      <c r="AH150" s="46">
        <v>2049</v>
      </c>
      <c r="AI150" s="47" t="s">
        <v>11</v>
      </c>
      <c r="AJ150" s="48" t="s">
        <v>0</v>
      </c>
      <c r="AK150" s="57"/>
      <c r="AL150" s="46">
        <v>2049</v>
      </c>
      <c r="AM150" s="59" t="s">
        <v>6</v>
      </c>
      <c r="AN150" s="13"/>
      <c r="AP150" s="14">
        <f t="shared" ref="AP150:BH150" si="125">+AP145</f>
        <v>0</v>
      </c>
      <c r="AQ150" s="14">
        <f t="shared" si="125"/>
        <v>0</v>
      </c>
      <c r="AR150" s="14">
        <f t="shared" si="125"/>
        <v>0</v>
      </c>
      <c r="AS150" s="14">
        <f t="shared" si="125"/>
        <v>0</v>
      </c>
      <c r="AT150" s="14" t="str">
        <f t="shared" si="125"/>
        <v xml:space="preserve"> :</v>
      </c>
      <c r="AU150" s="14">
        <f t="shared" si="125"/>
        <v>0</v>
      </c>
      <c r="AV150" s="14">
        <f t="shared" si="125"/>
        <v>0</v>
      </c>
      <c r="AW150" s="14">
        <f t="shared" si="125"/>
        <v>0</v>
      </c>
      <c r="AX150" s="14">
        <f t="shared" si="125"/>
        <v>0</v>
      </c>
      <c r="AY150" s="14" t="str">
        <f t="shared" si="125"/>
        <v>Lot #</v>
      </c>
      <c r="AZ150" s="14">
        <f t="shared" si="125"/>
        <v>0</v>
      </c>
      <c r="BA150" s="14">
        <f t="shared" si="125"/>
        <v>0</v>
      </c>
      <c r="BB150" s="14">
        <f t="shared" si="125"/>
        <v>0</v>
      </c>
      <c r="BC150" s="14">
        <f t="shared" si="125"/>
        <v>0</v>
      </c>
      <c r="BD150" s="14" t="str">
        <f t="shared" si="125"/>
        <v xml:space="preserve"> :</v>
      </c>
      <c r="BE150" s="14">
        <f t="shared" si="125"/>
        <v>0</v>
      </c>
      <c r="BF150" s="14">
        <f t="shared" si="125"/>
        <v>0</v>
      </c>
      <c r="BG150" s="14">
        <f t="shared" si="125"/>
        <v>0</v>
      </c>
      <c r="BH150" s="14">
        <f t="shared" si="125"/>
        <v>0</v>
      </c>
    </row>
    <row r="151" spans="2:62" ht="9" customHeight="1">
      <c r="B151" s="70">
        <v>1</v>
      </c>
      <c r="C151" s="26"/>
      <c r="D151" s="26"/>
      <c r="E151" s="31"/>
      <c r="F151" s="95"/>
      <c r="G151" s="93"/>
      <c r="H151" s="93"/>
      <c r="I151" s="94"/>
      <c r="J151" s="18"/>
      <c r="L151" s="30"/>
      <c r="M151" s="26"/>
      <c r="N151" s="26"/>
      <c r="O151" s="53"/>
      <c r="P151" s="32"/>
      <c r="S151" s="54"/>
      <c r="V151" s="124"/>
      <c r="W151" s="121"/>
      <c r="X151" s="121"/>
      <c r="Y151" s="122"/>
      <c r="Z151" s="32"/>
      <c r="AC151" s="54"/>
      <c r="AF151" s="30"/>
      <c r="AG151" s="26"/>
      <c r="AH151" s="26"/>
      <c r="AI151" s="31"/>
      <c r="AJ151" s="32"/>
      <c r="AM151" s="54"/>
      <c r="AP151" s="14">
        <f t="shared" ref="AP151:BH151" si="126">+AP146</f>
        <v>0</v>
      </c>
      <c r="AQ151" s="14">
        <f t="shared" si="126"/>
        <v>0</v>
      </c>
      <c r="AR151" s="14">
        <f t="shared" si="126"/>
        <v>0</v>
      </c>
      <c r="AS151" s="14">
        <f t="shared" si="126"/>
        <v>0</v>
      </c>
      <c r="AT151" s="14" t="str">
        <f t="shared" si="126"/>
        <v xml:space="preserve"> :</v>
      </c>
      <c r="AU151" s="14">
        <f t="shared" si="126"/>
        <v>0</v>
      </c>
      <c r="AV151" s="14">
        <f t="shared" si="126"/>
        <v>0</v>
      </c>
      <c r="AW151" s="14">
        <f t="shared" si="126"/>
        <v>0</v>
      </c>
      <c r="AX151" s="14">
        <f t="shared" si="126"/>
        <v>0</v>
      </c>
      <c r="AZ151" s="14">
        <f t="shared" si="126"/>
        <v>0</v>
      </c>
      <c r="BA151" s="14">
        <f t="shared" si="126"/>
        <v>0</v>
      </c>
      <c r="BB151" s="14">
        <f t="shared" si="126"/>
        <v>0</v>
      </c>
      <c r="BC151" s="14">
        <f t="shared" si="126"/>
        <v>0</v>
      </c>
      <c r="BD151" s="14" t="str">
        <f t="shared" si="126"/>
        <v xml:space="preserve"> :</v>
      </c>
      <c r="BE151" s="14">
        <f t="shared" si="126"/>
        <v>0</v>
      </c>
      <c r="BF151" s="14">
        <f t="shared" si="126"/>
        <v>0</v>
      </c>
      <c r="BG151" s="14">
        <f t="shared" si="126"/>
        <v>0</v>
      </c>
      <c r="BH151" s="14">
        <f t="shared" si="126"/>
        <v>0</v>
      </c>
      <c r="BJ151" s="14">
        <f>+B151+F151+L151+P151+V151+Z151+AF151+AJ151</f>
        <v>1</v>
      </c>
    </row>
    <row r="152" spans="2:62" ht="9" customHeight="1">
      <c r="B152" s="30" t="s">
        <v>139</v>
      </c>
      <c r="C152" s="27" t="s">
        <v>113</v>
      </c>
      <c r="D152" s="26"/>
      <c r="E152" s="31"/>
      <c r="F152" s="95" t="s">
        <v>1</v>
      </c>
      <c r="G152" s="93" t="s">
        <v>112</v>
      </c>
      <c r="H152" s="93"/>
      <c r="I152" s="94"/>
      <c r="J152" s="18"/>
      <c r="L152" s="30" t="s">
        <v>1</v>
      </c>
      <c r="M152" s="26"/>
      <c r="N152" s="26"/>
      <c r="O152" s="53"/>
      <c r="P152" s="32" t="s">
        <v>1</v>
      </c>
      <c r="Q152" s="14" t="s">
        <v>33</v>
      </c>
      <c r="S152" s="54"/>
      <c r="V152" s="124" t="s">
        <v>1</v>
      </c>
      <c r="W152" s="121" t="s">
        <v>75</v>
      </c>
      <c r="X152" s="121"/>
      <c r="Y152" s="122"/>
      <c r="Z152" s="32" t="s">
        <v>1</v>
      </c>
      <c r="AC152" s="54"/>
      <c r="AF152" s="30" t="s">
        <v>1</v>
      </c>
      <c r="AG152" s="26"/>
      <c r="AH152" s="26"/>
      <c r="AI152" s="31"/>
      <c r="AJ152" s="32" t="s">
        <v>1</v>
      </c>
      <c r="AM152" s="54"/>
      <c r="AP152" s="14">
        <f>IF(C152=0,"--",1)</f>
        <v>1</v>
      </c>
      <c r="AQ152" s="14">
        <f>IF(G152=0,"--",1)</f>
        <v>1</v>
      </c>
      <c r="AR152" s="14" t="str">
        <f>IF(M152=0,"--",1)</f>
        <v>--</v>
      </c>
      <c r="AS152" s="14">
        <f>IF(Q152=0,"--",1)</f>
        <v>1</v>
      </c>
      <c r="AT152" s="14" t="str">
        <f t="shared" ref="AT152:BH152" si="127">+AT147</f>
        <v xml:space="preserve"> :</v>
      </c>
      <c r="AU152" s="14">
        <f t="shared" si="127"/>
        <v>0</v>
      </c>
      <c r="AV152" s="14">
        <f t="shared" si="127"/>
        <v>0</v>
      </c>
      <c r="AW152" s="14">
        <f t="shared" si="127"/>
        <v>0</v>
      </c>
      <c r="AX152" s="14">
        <f t="shared" si="127"/>
        <v>0</v>
      </c>
      <c r="AY152" s="14" t="str">
        <f t="shared" si="127"/>
        <v>Owner</v>
      </c>
      <c r="AZ152" s="14">
        <f>IF(W152=0,"--",1)</f>
        <v>1</v>
      </c>
      <c r="BA152" s="14" t="str">
        <f>IF(AA152=0,"--",1)</f>
        <v>--</v>
      </c>
      <c r="BB152" s="14" t="str">
        <f>IF(AG152=0,"--",1)</f>
        <v>--</v>
      </c>
      <c r="BC152" s="14" t="str">
        <f>IF(AK152=0,"--",1)</f>
        <v>--</v>
      </c>
      <c r="BD152" s="14" t="str">
        <f t="shared" si="127"/>
        <v xml:space="preserve"> :</v>
      </c>
      <c r="BE152" s="14">
        <f t="shared" si="127"/>
        <v>0</v>
      </c>
      <c r="BF152" s="14">
        <f t="shared" si="127"/>
        <v>0</v>
      </c>
      <c r="BG152" s="14">
        <f t="shared" si="127"/>
        <v>0</v>
      </c>
      <c r="BH152" s="14">
        <f t="shared" si="127"/>
        <v>0</v>
      </c>
    </row>
    <row r="153" spans="2:62" ht="9" customHeight="1">
      <c r="B153" s="30"/>
      <c r="C153" s="26"/>
      <c r="D153" s="26"/>
      <c r="E153" s="31"/>
      <c r="F153" s="95"/>
      <c r="G153" s="93"/>
      <c r="H153" s="93"/>
      <c r="I153" s="94"/>
      <c r="J153" s="18"/>
      <c r="L153" s="30"/>
      <c r="M153" s="26"/>
      <c r="N153" s="26"/>
      <c r="O153" s="53"/>
      <c r="P153" s="32"/>
      <c r="S153" s="54"/>
      <c r="V153" s="124"/>
      <c r="W153" s="121"/>
      <c r="X153" s="121"/>
      <c r="Y153" s="122"/>
      <c r="Z153" s="32"/>
      <c r="AC153" s="54"/>
      <c r="AF153" s="30"/>
      <c r="AG153" s="26"/>
      <c r="AH153" s="26"/>
      <c r="AI153" s="31"/>
      <c r="AJ153" s="32"/>
      <c r="AM153" s="54"/>
      <c r="AP153" s="14">
        <f t="shared" ref="AP153:BH153" si="128">+AP148</f>
        <v>0</v>
      </c>
      <c r="AQ153" s="14">
        <f t="shared" si="128"/>
        <v>0</v>
      </c>
      <c r="AR153" s="14">
        <f t="shared" si="128"/>
        <v>0</v>
      </c>
      <c r="AS153" s="14">
        <f t="shared" si="128"/>
        <v>0</v>
      </c>
      <c r="AT153" s="14" t="str">
        <f t="shared" si="128"/>
        <v xml:space="preserve"> :</v>
      </c>
      <c r="AU153" s="14">
        <f t="shared" si="128"/>
        <v>0</v>
      </c>
      <c r="AV153" s="14">
        <f t="shared" si="128"/>
        <v>0</v>
      </c>
      <c r="AW153" s="14">
        <f t="shared" si="128"/>
        <v>0</v>
      </c>
      <c r="AX153" s="14">
        <f t="shared" si="128"/>
        <v>0</v>
      </c>
      <c r="AZ153" s="14">
        <f t="shared" si="128"/>
        <v>0</v>
      </c>
      <c r="BA153" s="14">
        <f t="shared" si="128"/>
        <v>0</v>
      </c>
      <c r="BB153" s="14">
        <f t="shared" si="128"/>
        <v>0</v>
      </c>
      <c r="BC153" s="14">
        <f t="shared" si="128"/>
        <v>0</v>
      </c>
      <c r="BD153" s="14" t="str">
        <f t="shared" si="128"/>
        <v xml:space="preserve"> :</v>
      </c>
      <c r="BE153" s="14">
        <f t="shared" si="128"/>
        <v>0</v>
      </c>
      <c r="BF153" s="14">
        <f t="shared" si="128"/>
        <v>0</v>
      </c>
      <c r="BG153" s="14">
        <f t="shared" si="128"/>
        <v>0</v>
      </c>
      <c r="BH153" s="14">
        <f t="shared" si="128"/>
        <v>0</v>
      </c>
    </row>
    <row r="154" spans="2:62" ht="9" customHeight="1">
      <c r="B154" s="35" t="s">
        <v>17</v>
      </c>
      <c r="C154" s="36"/>
      <c r="D154" s="36"/>
      <c r="E154" s="37"/>
      <c r="F154" s="97" t="s">
        <v>17</v>
      </c>
      <c r="G154" s="98"/>
      <c r="H154" s="98"/>
      <c r="I154" s="99"/>
      <c r="J154" s="18"/>
      <c r="L154" s="35" t="s">
        <v>17</v>
      </c>
      <c r="M154" s="36"/>
      <c r="N154" s="36"/>
      <c r="O154" s="55"/>
      <c r="P154" s="38" t="s">
        <v>17</v>
      </c>
      <c r="Q154" s="39"/>
      <c r="R154" s="39"/>
      <c r="S154" s="56"/>
      <c r="V154" s="126" t="s">
        <v>17</v>
      </c>
      <c r="W154" s="127"/>
      <c r="X154" s="127"/>
      <c r="Y154" s="128"/>
      <c r="Z154" s="38" t="s">
        <v>17</v>
      </c>
      <c r="AA154" s="39"/>
      <c r="AB154" s="39"/>
      <c r="AC154" s="56"/>
      <c r="AF154" s="35" t="s">
        <v>17</v>
      </c>
      <c r="AG154" s="36"/>
      <c r="AH154" s="36"/>
      <c r="AI154" s="37"/>
      <c r="AJ154" s="38" t="s">
        <v>17</v>
      </c>
      <c r="AK154" s="39"/>
      <c r="AL154" s="39"/>
      <c r="AM154" s="56"/>
      <c r="AP154" s="14">
        <f t="shared" ref="AP154:BD154" si="129">+AP149</f>
        <v>0</v>
      </c>
      <c r="AQ154" s="14">
        <f t="shared" si="129"/>
        <v>0</v>
      </c>
      <c r="AR154" s="14">
        <f t="shared" si="129"/>
        <v>0</v>
      </c>
      <c r="AS154" s="14">
        <f t="shared" si="129"/>
        <v>0</v>
      </c>
      <c r="AT154" s="14" t="str">
        <f t="shared" si="129"/>
        <v xml:space="preserve"> :</v>
      </c>
      <c r="AU154" s="14" t="str">
        <f>IF(C154=0,"--",1)</f>
        <v>--</v>
      </c>
      <c r="AV154" s="14" t="str">
        <f>IF(G154=0,"--",1)</f>
        <v>--</v>
      </c>
      <c r="AW154" s="14" t="str">
        <f>IF(M154=0,"--",1)</f>
        <v>--</v>
      </c>
      <c r="AX154" s="14" t="str">
        <f>IF(Q154=0,"--",1)</f>
        <v>--</v>
      </c>
      <c r="AY154" s="14" t="str">
        <f t="shared" si="129"/>
        <v>Commited</v>
      </c>
      <c r="AZ154" s="14">
        <f t="shared" si="129"/>
        <v>0</v>
      </c>
      <c r="BA154" s="14">
        <f t="shared" si="129"/>
        <v>0</v>
      </c>
      <c r="BB154" s="14">
        <f t="shared" si="129"/>
        <v>0</v>
      </c>
      <c r="BC154" s="14">
        <f t="shared" si="129"/>
        <v>0</v>
      </c>
      <c r="BD154" s="14" t="str">
        <f t="shared" si="129"/>
        <v xml:space="preserve"> :</v>
      </c>
      <c r="BE154" s="14" t="str">
        <f>IF(W154=0,"--",1)</f>
        <v>--</v>
      </c>
      <c r="BF154" s="14" t="str">
        <f>IF(AA154=0,"--",1)</f>
        <v>--</v>
      </c>
      <c r="BG154" s="14" t="str">
        <f>IF(AG154=0,"-- ",1)</f>
        <v xml:space="preserve">-- </v>
      </c>
      <c r="BH154" s="14" t="str">
        <f>IF(AK154=0,"--",1)</f>
        <v>--</v>
      </c>
    </row>
    <row r="155" spans="2:62" ht="9" customHeight="1">
      <c r="B155" s="44" t="s">
        <v>0</v>
      </c>
      <c r="C155" s="45"/>
      <c r="D155" s="46">
        <v>2080</v>
      </c>
      <c r="E155" s="47" t="s">
        <v>10</v>
      </c>
      <c r="F155" s="100" t="s">
        <v>0</v>
      </c>
      <c r="G155" s="101"/>
      <c r="H155" s="102">
        <v>2080</v>
      </c>
      <c r="I155" s="94" t="s">
        <v>7</v>
      </c>
      <c r="J155" s="18"/>
      <c r="L155" s="44" t="s">
        <v>0</v>
      </c>
      <c r="M155" s="45"/>
      <c r="N155" s="46">
        <v>2069</v>
      </c>
      <c r="O155" s="58" t="s">
        <v>10</v>
      </c>
      <c r="P155" s="48" t="s">
        <v>0</v>
      </c>
      <c r="Q155" s="57"/>
      <c r="R155" s="46">
        <v>2069</v>
      </c>
      <c r="S155" s="59" t="s">
        <v>7</v>
      </c>
      <c r="T155" s="13"/>
      <c r="V155" s="130" t="s">
        <v>0</v>
      </c>
      <c r="W155" s="131"/>
      <c r="X155" s="102">
        <v>2059</v>
      </c>
      <c r="Y155" s="132" t="s">
        <v>10</v>
      </c>
      <c r="Z155" s="48" t="s">
        <v>0</v>
      </c>
      <c r="AA155" s="57"/>
      <c r="AB155" s="46">
        <v>2059</v>
      </c>
      <c r="AC155" s="59" t="s">
        <v>7</v>
      </c>
      <c r="AD155" s="13"/>
      <c r="AF155" s="44" t="s">
        <v>0</v>
      </c>
      <c r="AG155" s="45"/>
      <c r="AH155" s="46">
        <v>2049</v>
      </c>
      <c r="AI155" s="47" t="s">
        <v>10</v>
      </c>
      <c r="AJ155" s="48" t="s">
        <v>0</v>
      </c>
      <c r="AK155" s="57"/>
      <c r="AL155" s="46">
        <v>2049</v>
      </c>
      <c r="AM155" s="59" t="s">
        <v>7</v>
      </c>
      <c r="AN155" s="13"/>
      <c r="AP155" s="14">
        <f t="shared" ref="AP155:BH155" si="130">+AP150</f>
        <v>0</v>
      </c>
      <c r="AQ155" s="14">
        <f t="shared" si="130"/>
        <v>0</v>
      </c>
      <c r="AR155" s="14">
        <f t="shared" si="130"/>
        <v>0</v>
      </c>
      <c r="AS155" s="14">
        <f t="shared" si="130"/>
        <v>0</v>
      </c>
      <c r="AT155" s="14" t="str">
        <f t="shared" si="130"/>
        <v xml:space="preserve"> :</v>
      </c>
      <c r="AU155" s="14">
        <f t="shared" si="130"/>
        <v>0</v>
      </c>
      <c r="AV155" s="14">
        <f t="shared" si="130"/>
        <v>0</v>
      </c>
      <c r="AW155" s="14">
        <f t="shared" si="130"/>
        <v>0</v>
      </c>
      <c r="AX155" s="14">
        <f t="shared" si="130"/>
        <v>0</v>
      </c>
      <c r="AY155" s="14" t="str">
        <f t="shared" si="130"/>
        <v>Lot #</v>
      </c>
      <c r="AZ155" s="14">
        <f t="shared" si="130"/>
        <v>0</v>
      </c>
      <c r="BA155" s="14">
        <f t="shared" si="130"/>
        <v>0</v>
      </c>
      <c r="BB155" s="14">
        <f t="shared" si="130"/>
        <v>0</v>
      </c>
      <c r="BC155" s="14">
        <f t="shared" si="130"/>
        <v>0</v>
      </c>
      <c r="BD155" s="14" t="str">
        <f t="shared" si="130"/>
        <v xml:space="preserve"> :</v>
      </c>
      <c r="BE155" s="14">
        <f t="shared" si="130"/>
        <v>0</v>
      </c>
      <c r="BF155" s="14">
        <f t="shared" si="130"/>
        <v>0</v>
      </c>
      <c r="BG155" s="14">
        <f t="shared" si="130"/>
        <v>0</v>
      </c>
      <c r="BH155" s="14">
        <f t="shared" si="130"/>
        <v>0</v>
      </c>
    </row>
    <row r="156" spans="2:62" ht="9" customHeight="1">
      <c r="B156" s="30"/>
      <c r="C156" s="26" t="s">
        <v>140</v>
      </c>
      <c r="D156" s="26"/>
      <c r="E156" s="31"/>
      <c r="F156" s="95"/>
      <c r="G156" s="93"/>
      <c r="H156" s="93"/>
      <c r="I156" s="94"/>
      <c r="J156" s="18"/>
      <c r="L156" s="30"/>
      <c r="M156" s="26"/>
      <c r="N156" s="26"/>
      <c r="O156" s="53"/>
      <c r="P156" s="32"/>
      <c r="S156" s="54"/>
      <c r="V156" s="124"/>
      <c r="W156" s="121"/>
      <c r="X156" s="121"/>
      <c r="Y156" s="122"/>
      <c r="Z156" s="32"/>
      <c r="AC156" s="54"/>
      <c r="AF156" s="30"/>
      <c r="AG156" s="26"/>
      <c r="AH156" s="26"/>
      <c r="AI156" s="31"/>
      <c r="AJ156" s="32"/>
      <c r="AM156" s="54"/>
      <c r="AP156" s="14">
        <f t="shared" ref="AP156:BH156" si="131">+AP151</f>
        <v>0</v>
      </c>
      <c r="AQ156" s="14">
        <f t="shared" si="131"/>
        <v>0</v>
      </c>
      <c r="AR156" s="14">
        <f t="shared" si="131"/>
        <v>0</v>
      </c>
      <c r="AS156" s="14">
        <f t="shared" si="131"/>
        <v>0</v>
      </c>
      <c r="AT156" s="14" t="str">
        <f t="shared" si="131"/>
        <v xml:space="preserve"> :</v>
      </c>
      <c r="AU156" s="14">
        <f t="shared" si="131"/>
        <v>0</v>
      </c>
      <c r="AV156" s="14">
        <f t="shared" si="131"/>
        <v>0</v>
      </c>
      <c r="AW156" s="14">
        <f t="shared" si="131"/>
        <v>0</v>
      </c>
      <c r="AX156" s="14">
        <f t="shared" si="131"/>
        <v>0</v>
      </c>
      <c r="AZ156" s="14">
        <f t="shared" si="131"/>
        <v>0</v>
      </c>
      <c r="BA156" s="14">
        <f t="shared" si="131"/>
        <v>0</v>
      </c>
      <c r="BB156" s="14">
        <f t="shared" si="131"/>
        <v>0</v>
      </c>
      <c r="BC156" s="14">
        <f t="shared" si="131"/>
        <v>0</v>
      </c>
      <c r="BD156" s="14" t="str">
        <f t="shared" si="131"/>
        <v xml:space="preserve"> :</v>
      </c>
      <c r="BE156" s="14">
        <f t="shared" si="131"/>
        <v>0</v>
      </c>
      <c r="BF156" s="14">
        <f t="shared" si="131"/>
        <v>0</v>
      </c>
      <c r="BG156" s="14">
        <f t="shared" si="131"/>
        <v>0</v>
      </c>
      <c r="BH156" s="14">
        <f t="shared" si="131"/>
        <v>0</v>
      </c>
      <c r="BJ156" s="14">
        <f>+B156+F156+L156+P156+V156+Z156+AF156+AJ156</f>
        <v>0</v>
      </c>
    </row>
    <row r="157" spans="2:62" ht="9" customHeight="1">
      <c r="B157" s="30" t="s">
        <v>1</v>
      </c>
      <c r="C157" s="26" t="s">
        <v>113</v>
      </c>
      <c r="D157" s="26"/>
      <c r="E157" s="31"/>
      <c r="F157" s="95" t="s">
        <v>1</v>
      </c>
      <c r="G157" s="93" t="s">
        <v>112</v>
      </c>
      <c r="H157" s="93"/>
      <c r="I157" s="94"/>
      <c r="J157" s="18"/>
      <c r="L157" s="30" t="s">
        <v>1</v>
      </c>
      <c r="M157" s="26"/>
      <c r="N157" s="26"/>
      <c r="O157" s="53"/>
      <c r="P157" s="32" t="s">
        <v>1</v>
      </c>
      <c r="S157" s="54"/>
      <c r="V157" s="124" t="s">
        <v>1</v>
      </c>
      <c r="W157" s="121" t="s">
        <v>75</v>
      </c>
      <c r="X157" s="121"/>
      <c r="Y157" s="122"/>
      <c r="Z157" s="32" t="s">
        <v>1</v>
      </c>
      <c r="AC157" s="54"/>
      <c r="AF157" s="30" t="s">
        <v>1</v>
      </c>
      <c r="AG157" s="26"/>
      <c r="AH157" s="26"/>
      <c r="AI157" s="31"/>
      <c r="AJ157" s="32" t="s">
        <v>1</v>
      </c>
      <c r="AM157" s="54"/>
      <c r="AP157" s="14">
        <f>IF(C157=0,"--",1)</f>
        <v>1</v>
      </c>
      <c r="AQ157" s="14">
        <f>IF(G157=0,"--",1)</f>
        <v>1</v>
      </c>
      <c r="AR157" s="14" t="str">
        <f>IF(M157=0,"--",1)</f>
        <v>--</v>
      </c>
      <c r="AS157" s="14" t="str">
        <f>IF(Q157=0,"--",1)</f>
        <v>--</v>
      </c>
      <c r="AT157" s="14" t="str">
        <f t="shared" ref="AT157:BH157" si="132">+AT152</f>
        <v xml:space="preserve"> :</v>
      </c>
      <c r="AU157" s="14">
        <f t="shared" si="132"/>
        <v>0</v>
      </c>
      <c r="AV157" s="14">
        <f t="shared" si="132"/>
        <v>0</v>
      </c>
      <c r="AW157" s="14">
        <f t="shared" si="132"/>
        <v>0</v>
      </c>
      <c r="AX157" s="14">
        <f t="shared" si="132"/>
        <v>0</v>
      </c>
      <c r="AY157" s="14" t="str">
        <f t="shared" si="132"/>
        <v>Owner</v>
      </c>
      <c r="AZ157" s="14">
        <f>IF(W157=0,"--",1)</f>
        <v>1</v>
      </c>
      <c r="BA157" s="14" t="str">
        <f>IF(AA157=0,"--",1)</f>
        <v>--</v>
      </c>
      <c r="BB157" s="14" t="str">
        <f>IF(AG157=0,"--",1)</f>
        <v>--</v>
      </c>
      <c r="BC157" s="14" t="str">
        <f>IF(AK157=0,"--",1)</f>
        <v>--</v>
      </c>
      <c r="BD157" s="14" t="str">
        <f t="shared" si="132"/>
        <v xml:space="preserve"> :</v>
      </c>
      <c r="BE157" s="14">
        <f t="shared" si="132"/>
        <v>0</v>
      </c>
      <c r="BF157" s="14">
        <f t="shared" si="132"/>
        <v>0</v>
      </c>
      <c r="BG157" s="14">
        <f t="shared" si="132"/>
        <v>0</v>
      </c>
      <c r="BH157" s="14">
        <f t="shared" si="132"/>
        <v>0</v>
      </c>
    </row>
    <row r="158" spans="2:62" ht="9" customHeight="1">
      <c r="B158" s="30"/>
      <c r="C158" s="26"/>
      <c r="D158" s="26"/>
      <c r="E158" s="31"/>
      <c r="F158" s="95"/>
      <c r="G158" s="93"/>
      <c r="H158" s="93"/>
      <c r="I158" s="103"/>
      <c r="J158" s="27"/>
      <c r="L158" s="30"/>
      <c r="M158" s="26"/>
      <c r="N158" s="26"/>
      <c r="O158" s="53"/>
      <c r="P158" s="32"/>
      <c r="S158" s="54"/>
      <c r="V158" s="124"/>
      <c r="W158" s="121"/>
      <c r="X158" s="121"/>
      <c r="Y158" s="122"/>
      <c r="Z158" s="32"/>
      <c r="AC158" s="54"/>
      <c r="AF158" s="30"/>
      <c r="AG158" s="26"/>
      <c r="AH158" s="26"/>
      <c r="AI158" s="31"/>
      <c r="AJ158" s="32"/>
      <c r="AM158" s="54"/>
      <c r="AP158" s="14">
        <f t="shared" ref="AP158:BH158" si="133">+AP153</f>
        <v>0</v>
      </c>
      <c r="AQ158" s="14">
        <f t="shared" si="133"/>
        <v>0</v>
      </c>
      <c r="AR158" s="14">
        <f t="shared" si="133"/>
        <v>0</v>
      </c>
      <c r="AS158" s="14">
        <f t="shared" si="133"/>
        <v>0</v>
      </c>
      <c r="AT158" s="14" t="str">
        <f t="shared" si="133"/>
        <v xml:space="preserve"> :</v>
      </c>
      <c r="AU158" s="14">
        <f t="shared" si="133"/>
        <v>0</v>
      </c>
      <c r="AV158" s="14">
        <f t="shared" si="133"/>
        <v>0</v>
      </c>
      <c r="AW158" s="14">
        <f t="shared" si="133"/>
        <v>0</v>
      </c>
      <c r="AX158" s="14">
        <f t="shared" si="133"/>
        <v>0</v>
      </c>
      <c r="AZ158" s="14">
        <f t="shared" si="133"/>
        <v>0</v>
      </c>
      <c r="BA158" s="14">
        <f t="shared" si="133"/>
        <v>0</v>
      </c>
      <c r="BB158" s="14">
        <f t="shared" si="133"/>
        <v>0</v>
      </c>
      <c r="BC158" s="14">
        <f t="shared" si="133"/>
        <v>0</v>
      </c>
      <c r="BD158" s="14" t="str">
        <f t="shared" si="133"/>
        <v xml:space="preserve"> :</v>
      </c>
      <c r="BE158" s="14">
        <f t="shared" si="133"/>
        <v>0</v>
      </c>
      <c r="BF158" s="14">
        <f t="shared" si="133"/>
        <v>0</v>
      </c>
      <c r="BG158" s="14">
        <f t="shared" si="133"/>
        <v>0</v>
      </c>
      <c r="BH158" s="14">
        <f t="shared" si="133"/>
        <v>0</v>
      </c>
    </row>
    <row r="159" spans="2:62" ht="9" customHeight="1">
      <c r="B159" s="35" t="s">
        <v>17</v>
      </c>
      <c r="C159" s="36"/>
      <c r="D159" s="36"/>
      <c r="E159" s="37"/>
      <c r="F159" s="97" t="s">
        <v>17</v>
      </c>
      <c r="G159" s="98"/>
      <c r="H159" s="98"/>
      <c r="I159" s="104"/>
      <c r="J159" s="27"/>
      <c r="L159" s="35" t="s">
        <v>17</v>
      </c>
      <c r="M159" s="36"/>
      <c r="N159" s="36"/>
      <c r="O159" s="55"/>
      <c r="P159" s="38" t="s">
        <v>17</v>
      </c>
      <c r="Q159" s="39"/>
      <c r="R159" s="39"/>
      <c r="S159" s="56"/>
      <c r="V159" s="126" t="s">
        <v>17</v>
      </c>
      <c r="W159" s="127"/>
      <c r="X159" s="127"/>
      <c r="Y159" s="128"/>
      <c r="Z159" s="38" t="s">
        <v>17</v>
      </c>
      <c r="AA159" s="39"/>
      <c r="AB159" s="39"/>
      <c r="AC159" s="56"/>
      <c r="AF159" s="35" t="s">
        <v>17</v>
      </c>
      <c r="AG159" s="36"/>
      <c r="AH159" s="36"/>
      <c r="AI159" s="37"/>
      <c r="AJ159" s="38" t="s">
        <v>17</v>
      </c>
      <c r="AK159" s="39"/>
      <c r="AL159" s="39"/>
      <c r="AM159" s="56"/>
      <c r="AP159" s="14">
        <f t="shared" ref="AP159:BD159" si="134">+AP154</f>
        <v>0</v>
      </c>
      <c r="AQ159" s="14">
        <f t="shared" si="134"/>
        <v>0</v>
      </c>
      <c r="AR159" s="14">
        <f t="shared" si="134"/>
        <v>0</v>
      </c>
      <c r="AS159" s="14">
        <f t="shared" si="134"/>
        <v>0</v>
      </c>
      <c r="AT159" s="14" t="str">
        <f t="shared" si="134"/>
        <v xml:space="preserve"> :</v>
      </c>
      <c r="AU159" s="14" t="str">
        <f>IF(C159=0,"--",1)</f>
        <v>--</v>
      </c>
      <c r="AV159" s="14" t="str">
        <f>IF(G159=0,"--",1)</f>
        <v>--</v>
      </c>
      <c r="AW159" s="14" t="str">
        <f>IF(M159=0,"--",1)</f>
        <v>--</v>
      </c>
      <c r="AX159" s="14" t="str">
        <f>IF(Q159=0,"--",1)</f>
        <v>--</v>
      </c>
      <c r="AY159" s="14" t="str">
        <f t="shared" si="134"/>
        <v>Commited</v>
      </c>
      <c r="AZ159" s="14">
        <f t="shared" si="134"/>
        <v>0</v>
      </c>
      <c r="BA159" s="14">
        <f t="shared" si="134"/>
        <v>0</v>
      </c>
      <c r="BB159" s="14">
        <f t="shared" si="134"/>
        <v>0</v>
      </c>
      <c r="BC159" s="14">
        <f t="shared" si="134"/>
        <v>0</v>
      </c>
      <c r="BD159" s="14" t="str">
        <f t="shared" si="134"/>
        <v xml:space="preserve"> :</v>
      </c>
      <c r="BE159" s="14" t="str">
        <f>IF(W159=0,"--",1)</f>
        <v>--</v>
      </c>
      <c r="BF159" s="14" t="str">
        <f>IF(AA159=0,"--",1)</f>
        <v>--</v>
      </c>
      <c r="BG159" s="14" t="str">
        <f>IF(AG159=0,"-- ",1)</f>
        <v xml:space="preserve">-- </v>
      </c>
      <c r="BH159" s="14" t="str">
        <f>IF(AK159=0,"--",1)</f>
        <v>--</v>
      </c>
    </row>
    <row r="160" spans="2:62" ht="9" customHeight="1">
      <c r="B160" s="82" t="s">
        <v>0</v>
      </c>
      <c r="C160" s="66"/>
      <c r="D160" s="46">
        <v>2080</v>
      </c>
      <c r="E160" s="47" t="s">
        <v>9</v>
      </c>
      <c r="F160" s="105" t="s">
        <v>0</v>
      </c>
      <c r="G160" s="101"/>
      <c r="H160" s="102">
        <v>2080</v>
      </c>
      <c r="I160" s="94" t="s">
        <v>8</v>
      </c>
      <c r="J160" s="18"/>
      <c r="L160" s="82" t="s">
        <v>0</v>
      </c>
      <c r="M160" s="66"/>
      <c r="N160" s="46">
        <v>2069</v>
      </c>
      <c r="O160" s="58" t="s">
        <v>9</v>
      </c>
      <c r="P160" s="67" t="s">
        <v>0</v>
      </c>
      <c r="Q160" s="68"/>
      <c r="R160" s="46">
        <v>2069</v>
      </c>
      <c r="S160" s="59" t="s">
        <v>8</v>
      </c>
      <c r="T160" s="13"/>
      <c r="V160" s="65" t="s">
        <v>0</v>
      </c>
      <c r="W160" s="66"/>
      <c r="X160" s="46">
        <v>2059</v>
      </c>
      <c r="Y160" s="47" t="s">
        <v>9</v>
      </c>
      <c r="Z160" s="67" t="s">
        <v>0</v>
      </c>
      <c r="AA160" s="68"/>
      <c r="AB160" s="46">
        <v>2059</v>
      </c>
      <c r="AC160" s="59" t="s">
        <v>8</v>
      </c>
      <c r="AD160" s="13"/>
      <c r="AF160" s="65" t="s">
        <v>0</v>
      </c>
      <c r="AG160" s="66"/>
      <c r="AH160" s="46">
        <v>2049</v>
      </c>
      <c r="AI160" s="47" t="s">
        <v>9</v>
      </c>
      <c r="AJ160" s="67" t="s">
        <v>0</v>
      </c>
      <c r="AK160" s="68"/>
      <c r="AL160" s="46">
        <v>2049</v>
      </c>
      <c r="AM160" s="59" t="s">
        <v>8</v>
      </c>
      <c r="AN160" s="13"/>
      <c r="AP160" s="14">
        <f t="shared" ref="AP160:BH160" si="135">+AP155</f>
        <v>0</v>
      </c>
      <c r="AQ160" s="14">
        <f t="shared" si="135"/>
        <v>0</v>
      </c>
      <c r="AR160" s="14">
        <f t="shared" si="135"/>
        <v>0</v>
      </c>
      <c r="AS160" s="14">
        <f t="shared" si="135"/>
        <v>0</v>
      </c>
      <c r="AT160" s="14" t="str">
        <f t="shared" si="135"/>
        <v xml:space="preserve"> :</v>
      </c>
      <c r="AU160" s="14">
        <f t="shared" si="135"/>
        <v>0</v>
      </c>
      <c r="AV160" s="14">
        <f t="shared" si="135"/>
        <v>0</v>
      </c>
      <c r="AW160" s="14">
        <f t="shared" si="135"/>
        <v>0</v>
      </c>
      <c r="AX160" s="14">
        <f t="shared" si="135"/>
        <v>0</v>
      </c>
      <c r="AY160" s="14" t="str">
        <f t="shared" si="135"/>
        <v>Lot #</v>
      </c>
      <c r="AZ160" s="14">
        <f t="shared" si="135"/>
        <v>0</v>
      </c>
      <c r="BA160" s="14">
        <f t="shared" si="135"/>
        <v>0</v>
      </c>
      <c r="BB160" s="14">
        <f t="shared" si="135"/>
        <v>0</v>
      </c>
      <c r="BC160" s="14">
        <f t="shared" si="135"/>
        <v>0</v>
      </c>
      <c r="BD160" s="14" t="str">
        <f t="shared" si="135"/>
        <v xml:space="preserve"> :</v>
      </c>
      <c r="BE160" s="14">
        <f t="shared" si="135"/>
        <v>0</v>
      </c>
      <c r="BF160" s="14">
        <f t="shared" si="135"/>
        <v>0</v>
      </c>
      <c r="BG160" s="14">
        <f t="shared" si="135"/>
        <v>0</v>
      </c>
      <c r="BH160" s="14">
        <f t="shared" si="135"/>
        <v>0</v>
      </c>
    </row>
    <row r="161" spans="2:62" ht="9" customHeight="1">
      <c r="B161" s="85"/>
      <c r="C161" s="27"/>
      <c r="D161" s="27"/>
      <c r="E161" s="64"/>
      <c r="F161" s="109"/>
      <c r="G161" s="110"/>
      <c r="H161" s="110"/>
      <c r="I161" s="94"/>
      <c r="J161" s="18"/>
      <c r="L161" s="85"/>
      <c r="M161" s="27"/>
      <c r="N161" s="27"/>
      <c r="O161" s="51"/>
      <c r="P161" s="69"/>
      <c r="Q161" s="18"/>
      <c r="R161" s="18"/>
      <c r="S161" s="33"/>
      <c r="T161" s="18"/>
      <c r="V161" s="70"/>
      <c r="W161" s="27"/>
      <c r="X161" s="27"/>
      <c r="Y161" s="64"/>
      <c r="Z161" s="69"/>
      <c r="AA161" s="18"/>
      <c r="AB161" s="18"/>
      <c r="AC161" s="33"/>
      <c r="AD161" s="18"/>
      <c r="AF161" s="70"/>
      <c r="AG161" s="27"/>
      <c r="AH161" s="27"/>
      <c r="AI161" s="64"/>
      <c r="AJ161" s="69"/>
      <c r="AK161" s="18"/>
      <c r="AL161" s="18"/>
      <c r="AM161" s="33"/>
      <c r="AN161" s="18"/>
      <c r="AP161" s="14">
        <f t="shared" ref="AP161:BH161" si="136">+AP156</f>
        <v>0</v>
      </c>
      <c r="AQ161" s="14">
        <f t="shared" si="136"/>
        <v>0</v>
      </c>
      <c r="AR161" s="14">
        <f t="shared" si="136"/>
        <v>0</v>
      </c>
      <c r="AS161" s="14">
        <f t="shared" si="136"/>
        <v>0</v>
      </c>
      <c r="AT161" s="14" t="str">
        <f t="shared" si="136"/>
        <v xml:space="preserve"> :</v>
      </c>
      <c r="AU161" s="14">
        <f t="shared" si="136"/>
        <v>0</v>
      </c>
      <c r="AV161" s="14">
        <f t="shared" si="136"/>
        <v>0</v>
      </c>
      <c r="AW161" s="14">
        <f t="shared" si="136"/>
        <v>0</v>
      </c>
      <c r="AX161" s="14">
        <f t="shared" si="136"/>
        <v>0</v>
      </c>
      <c r="AZ161" s="14">
        <f t="shared" si="136"/>
        <v>0</v>
      </c>
      <c r="BA161" s="14">
        <f t="shared" si="136"/>
        <v>0</v>
      </c>
      <c r="BB161" s="14">
        <f t="shared" si="136"/>
        <v>0</v>
      </c>
      <c r="BC161" s="14">
        <f t="shared" si="136"/>
        <v>0</v>
      </c>
      <c r="BD161" s="14" t="str">
        <f t="shared" si="136"/>
        <v xml:space="preserve"> :</v>
      </c>
      <c r="BE161" s="14">
        <f t="shared" si="136"/>
        <v>0</v>
      </c>
      <c r="BF161" s="14">
        <f t="shared" si="136"/>
        <v>0</v>
      </c>
      <c r="BG161" s="14">
        <f t="shared" si="136"/>
        <v>0</v>
      </c>
      <c r="BH161" s="14">
        <f t="shared" si="136"/>
        <v>0</v>
      </c>
      <c r="BJ161" s="14">
        <f>+B161+F161+L161+P161+V161+Z161+AF161+AJ161</f>
        <v>0</v>
      </c>
    </row>
    <row r="162" spans="2:62" ht="9" customHeight="1">
      <c r="B162" s="85" t="s">
        <v>1</v>
      </c>
      <c r="C162" s="27"/>
      <c r="D162" s="27"/>
      <c r="E162" s="64"/>
      <c r="F162" s="109" t="s">
        <v>1</v>
      </c>
      <c r="G162" s="93" t="s">
        <v>112</v>
      </c>
      <c r="H162" s="110"/>
      <c r="I162" s="94"/>
      <c r="J162" s="18"/>
      <c r="L162" s="85" t="s">
        <v>1</v>
      </c>
      <c r="M162" s="27"/>
      <c r="N162" s="27"/>
      <c r="O162" s="51"/>
      <c r="P162" s="69" t="s">
        <v>1</v>
      </c>
      <c r="Q162" s="18"/>
      <c r="R162" s="18"/>
      <c r="S162" s="33"/>
      <c r="T162" s="18"/>
      <c r="V162" s="70" t="s">
        <v>1</v>
      </c>
      <c r="W162" s="27"/>
      <c r="X162" s="27"/>
      <c r="Y162" s="64"/>
      <c r="Z162" s="69" t="s">
        <v>1</v>
      </c>
      <c r="AA162" s="18"/>
      <c r="AB162" s="18"/>
      <c r="AC162" s="33"/>
      <c r="AD162" s="18"/>
      <c r="AF162" s="70" t="s">
        <v>1</v>
      </c>
      <c r="AG162" s="27"/>
      <c r="AH162" s="27"/>
      <c r="AI162" s="64"/>
      <c r="AJ162" s="69" t="s">
        <v>1</v>
      </c>
      <c r="AK162" s="18"/>
      <c r="AL162" s="18"/>
      <c r="AM162" s="33"/>
      <c r="AN162" s="18"/>
      <c r="AP162" s="14" t="str">
        <f>IF(C162=0,"--",1)</f>
        <v>--</v>
      </c>
      <c r="AQ162" s="14">
        <f>IF(G162=0,"--",1)</f>
        <v>1</v>
      </c>
      <c r="AR162" s="14" t="str">
        <f>IF(M162=0,"--",1)</f>
        <v>--</v>
      </c>
      <c r="AS162" s="14" t="str">
        <f>IF(Q162=0,"--",1)</f>
        <v>--</v>
      </c>
      <c r="AT162" s="14" t="str">
        <f t="shared" ref="AT162:BH162" si="137">+AT157</f>
        <v xml:space="preserve"> :</v>
      </c>
      <c r="AU162" s="14">
        <f t="shared" si="137"/>
        <v>0</v>
      </c>
      <c r="AV162" s="14">
        <f t="shared" si="137"/>
        <v>0</v>
      </c>
      <c r="AW162" s="14">
        <f t="shared" si="137"/>
        <v>0</v>
      </c>
      <c r="AX162" s="14">
        <f t="shared" si="137"/>
        <v>0</v>
      </c>
      <c r="AY162" s="14" t="str">
        <f t="shared" si="137"/>
        <v>Owner</v>
      </c>
      <c r="AZ162" s="14" t="str">
        <f>IF(W162=0,"--",1)</f>
        <v>--</v>
      </c>
      <c r="BA162" s="14" t="str">
        <f>IF(AA162=0,"--",1)</f>
        <v>--</v>
      </c>
      <c r="BB162" s="14" t="str">
        <f>IF(AG162=0,"--",1)</f>
        <v>--</v>
      </c>
      <c r="BC162" s="14" t="str">
        <f>IF(AK162=0,"--",1)</f>
        <v>--</v>
      </c>
      <c r="BD162" s="14" t="str">
        <f t="shared" si="137"/>
        <v xml:space="preserve"> :</v>
      </c>
      <c r="BE162" s="14">
        <f t="shared" si="137"/>
        <v>0</v>
      </c>
      <c r="BF162" s="14">
        <f t="shared" si="137"/>
        <v>0</v>
      </c>
      <c r="BG162" s="14">
        <f t="shared" si="137"/>
        <v>0</v>
      </c>
      <c r="BH162" s="14">
        <f t="shared" si="137"/>
        <v>0</v>
      </c>
    </row>
    <row r="163" spans="2:62" ht="9" customHeight="1">
      <c r="B163" s="85"/>
      <c r="C163" s="27"/>
      <c r="D163" s="27"/>
      <c r="E163" s="64"/>
      <c r="F163" s="109"/>
      <c r="G163" s="110"/>
      <c r="H163" s="110"/>
      <c r="I163" s="94"/>
      <c r="J163" s="18"/>
      <c r="L163" s="85"/>
      <c r="M163" s="27"/>
      <c r="N163" s="27"/>
      <c r="O163" s="51"/>
      <c r="P163" s="69"/>
      <c r="Q163" s="18"/>
      <c r="R163" s="18"/>
      <c r="S163" s="33"/>
      <c r="T163" s="18"/>
      <c r="V163" s="70"/>
      <c r="W163" s="27"/>
      <c r="X163" s="27"/>
      <c r="Y163" s="64"/>
      <c r="Z163" s="69"/>
      <c r="AA163" s="18"/>
      <c r="AB163" s="18"/>
      <c r="AC163" s="33"/>
      <c r="AD163" s="18"/>
      <c r="AF163" s="70"/>
      <c r="AG163" s="27"/>
      <c r="AH163" s="27"/>
      <c r="AI163" s="64"/>
      <c r="AJ163" s="69"/>
      <c r="AK163" s="18"/>
      <c r="AL163" s="18"/>
      <c r="AM163" s="33"/>
      <c r="AN163" s="18"/>
      <c r="AP163" s="14">
        <f t="shared" ref="AP163:BH163" si="138">+AP158</f>
        <v>0</v>
      </c>
      <c r="AQ163" s="14">
        <f t="shared" si="138"/>
        <v>0</v>
      </c>
      <c r="AR163" s="14">
        <f t="shared" si="138"/>
        <v>0</v>
      </c>
      <c r="AS163" s="14">
        <f t="shared" si="138"/>
        <v>0</v>
      </c>
      <c r="AT163" s="14" t="str">
        <f t="shared" si="138"/>
        <v xml:space="preserve"> :</v>
      </c>
      <c r="AU163" s="14">
        <f t="shared" si="138"/>
        <v>0</v>
      </c>
      <c r="AV163" s="14">
        <f t="shared" si="138"/>
        <v>0</v>
      </c>
      <c r="AW163" s="14">
        <f t="shared" si="138"/>
        <v>0</v>
      </c>
      <c r="AX163" s="14">
        <f t="shared" si="138"/>
        <v>0</v>
      </c>
      <c r="AZ163" s="14">
        <f t="shared" si="138"/>
        <v>0</v>
      </c>
      <c r="BA163" s="14">
        <f t="shared" si="138"/>
        <v>0</v>
      </c>
      <c r="BB163" s="14">
        <f t="shared" si="138"/>
        <v>0</v>
      </c>
      <c r="BC163" s="14">
        <f t="shared" si="138"/>
        <v>0</v>
      </c>
      <c r="BD163" s="14" t="str">
        <f t="shared" si="138"/>
        <v xml:space="preserve"> :</v>
      </c>
      <c r="BE163" s="14">
        <f t="shared" si="138"/>
        <v>0</v>
      </c>
      <c r="BF163" s="14">
        <f t="shared" si="138"/>
        <v>0</v>
      </c>
      <c r="BG163" s="14">
        <f t="shared" si="138"/>
        <v>0</v>
      </c>
      <c r="BH163" s="14">
        <f t="shared" si="138"/>
        <v>0</v>
      </c>
    </row>
    <row r="164" spans="2:62" ht="9" customHeight="1" thickBot="1">
      <c r="B164" s="86" t="s">
        <v>17</v>
      </c>
      <c r="C164" s="72"/>
      <c r="D164" s="72"/>
      <c r="E164" s="73"/>
      <c r="F164" s="111" t="s">
        <v>17</v>
      </c>
      <c r="G164" s="112"/>
      <c r="H164" s="112"/>
      <c r="I164" s="113"/>
      <c r="J164" s="18"/>
      <c r="L164" s="86" t="s">
        <v>17</v>
      </c>
      <c r="M164" s="72"/>
      <c r="N164" s="72"/>
      <c r="O164" s="77"/>
      <c r="P164" s="74" t="s">
        <v>17</v>
      </c>
      <c r="Q164" s="75"/>
      <c r="R164" s="75"/>
      <c r="S164" s="76"/>
      <c r="T164" s="18"/>
      <c r="V164" s="71" t="s">
        <v>17</v>
      </c>
      <c r="W164" s="72"/>
      <c r="X164" s="72"/>
      <c r="Y164" s="73"/>
      <c r="Z164" s="74" t="s">
        <v>17</v>
      </c>
      <c r="AA164" s="75"/>
      <c r="AB164" s="75"/>
      <c r="AC164" s="76"/>
      <c r="AD164" s="18"/>
      <c r="AF164" s="71" t="s">
        <v>17</v>
      </c>
      <c r="AG164" s="72"/>
      <c r="AH164" s="72"/>
      <c r="AI164" s="73"/>
      <c r="AJ164" s="74" t="s">
        <v>17</v>
      </c>
      <c r="AK164" s="75"/>
      <c r="AL164" s="75"/>
      <c r="AM164" s="76"/>
      <c r="AN164" s="18"/>
      <c r="AP164" s="14">
        <f t="shared" ref="AP164:BD164" si="139">+AP159</f>
        <v>0</v>
      </c>
      <c r="AQ164" s="14">
        <f t="shared" si="139"/>
        <v>0</v>
      </c>
      <c r="AR164" s="14">
        <f t="shared" si="139"/>
        <v>0</v>
      </c>
      <c r="AS164" s="14">
        <f t="shared" si="139"/>
        <v>0</v>
      </c>
      <c r="AT164" s="14" t="str">
        <f t="shared" si="139"/>
        <v xml:space="preserve"> :</v>
      </c>
      <c r="AU164" s="14" t="str">
        <f>IF(C164=0,"--",1)</f>
        <v>--</v>
      </c>
      <c r="AV164" s="14" t="str">
        <f>IF(G164=0,"--",1)</f>
        <v>--</v>
      </c>
      <c r="AW164" s="14" t="str">
        <f>IF(M164=0,"--",1)</f>
        <v>--</v>
      </c>
      <c r="AX164" s="14" t="str">
        <f>IF(Q164=0,"--",1)</f>
        <v>--</v>
      </c>
      <c r="AY164" s="14" t="str">
        <f t="shared" si="139"/>
        <v>Commited</v>
      </c>
      <c r="AZ164" s="14">
        <f t="shared" si="139"/>
        <v>0</v>
      </c>
      <c r="BA164" s="14">
        <f t="shared" si="139"/>
        <v>0</v>
      </c>
      <c r="BB164" s="14">
        <f t="shared" si="139"/>
        <v>0</v>
      </c>
      <c r="BC164" s="14">
        <f t="shared" si="139"/>
        <v>0</v>
      </c>
      <c r="BD164" s="14" t="str">
        <f t="shared" si="139"/>
        <v xml:space="preserve"> :</v>
      </c>
      <c r="BE164" s="14" t="str">
        <f>IF(W164=0,"--",1)</f>
        <v>--</v>
      </c>
      <c r="BF164" s="14" t="str">
        <f>IF(AA164=0,"--",1)</f>
        <v>--</v>
      </c>
      <c r="BG164" s="14" t="str">
        <f>IF(AG164=0,"-- ",1)</f>
        <v xml:space="preserve">-- </v>
      </c>
      <c r="BH164" s="14" t="str">
        <f>IF(AK164=0,"--",1)</f>
        <v>--</v>
      </c>
    </row>
    <row r="165" spans="2:62" ht="9" customHeight="1" thickBot="1">
      <c r="I165" s="17"/>
      <c r="J165" s="18"/>
    </row>
    <row r="166" spans="2:62" ht="9" customHeight="1">
      <c r="B166" s="116" t="s">
        <v>0</v>
      </c>
      <c r="C166" s="117"/>
      <c r="D166" s="90">
        <v>2081</v>
      </c>
      <c r="E166" s="118" t="s">
        <v>2</v>
      </c>
      <c r="F166" s="23" t="s">
        <v>0</v>
      </c>
      <c r="G166" s="24"/>
      <c r="H166" s="21">
        <v>2081</v>
      </c>
      <c r="I166" s="78" t="s">
        <v>93</v>
      </c>
      <c r="J166" s="18"/>
      <c r="L166" s="19" t="s">
        <v>0</v>
      </c>
      <c r="M166" s="20"/>
      <c r="N166" s="21">
        <v>2070</v>
      </c>
      <c r="O166" s="79" t="s">
        <v>2</v>
      </c>
      <c r="P166" s="88" t="s">
        <v>0</v>
      </c>
      <c r="Q166" s="89"/>
      <c r="R166" s="90">
        <v>2070</v>
      </c>
      <c r="S166" s="119" t="s">
        <v>93</v>
      </c>
      <c r="T166" s="13"/>
      <c r="V166" s="19" t="s">
        <v>0</v>
      </c>
      <c r="W166" s="20"/>
      <c r="X166" s="21">
        <v>2060</v>
      </c>
      <c r="Y166" s="22" t="s">
        <v>2</v>
      </c>
      <c r="Z166" s="23" t="s">
        <v>0</v>
      </c>
      <c r="AA166" s="24"/>
      <c r="AB166" s="21">
        <v>2060</v>
      </c>
      <c r="AC166" s="25" t="s">
        <v>93</v>
      </c>
      <c r="AD166" s="13"/>
      <c r="AF166" s="19" t="s">
        <v>0</v>
      </c>
      <c r="AG166" s="20"/>
      <c r="AH166" s="21">
        <v>2050</v>
      </c>
      <c r="AI166" s="22" t="s">
        <v>2</v>
      </c>
      <c r="AJ166" s="23" t="s">
        <v>0</v>
      </c>
      <c r="AK166" s="24"/>
      <c r="AL166" s="21">
        <v>2050</v>
      </c>
      <c r="AM166" s="25" t="s">
        <v>93</v>
      </c>
      <c r="AN166" s="13"/>
      <c r="AP166" s="14">
        <v>0</v>
      </c>
      <c r="AQ166" s="14">
        <v>0</v>
      </c>
      <c r="AR166" s="14">
        <v>0</v>
      </c>
      <c r="AS166" s="14">
        <v>0</v>
      </c>
      <c r="AT166" s="14" t="s">
        <v>90</v>
      </c>
      <c r="AU166" s="14">
        <v>0</v>
      </c>
      <c r="AV166" s="14">
        <v>0</v>
      </c>
      <c r="AW166" s="14">
        <v>0</v>
      </c>
      <c r="AX166" s="14">
        <v>0</v>
      </c>
      <c r="AY166" s="14" t="s">
        <v>87</v>
      </c>
      <c r="AZ166" s="14">
        <v>0</v>
      </c>
      <c r="BA166" s="14">
        <v>0</v>
      </c>
      <c r="BB166" s="14">
        <v>0</v>
      </c>
      <c r="BC166" s="14">
        <v>0</v>
      </c>
      <c r="BD166" s="14" t="s">
        <v>90</v>
      </c>
      <c r="BE166" s="14">
        <v>0</v>
      </c>
      <c r="BF166" s="14">
        <v>0</v>
      </c>
      <c r="BG166" s="14">
        <v>0</v>
      </c>
      <c r="BH166" s="14">
        <v>0</v>
      </c>
    </row>
    <row r="167" spans="2:62" ht="9" customHeight="1">
      <c r="B167" s="124"/>
      <c r="C167" s="121"/>
      <c r="D167" s="121"/>
      <c r="E167" s="122"/>
      <c r="F167" s="32"/>
      <c r="I167" s="33"/>
      <c r="J167" s="18"/>
      <c r="L167" s="30"/>
      <c r="M167" s="26"/>
      <c r="N167" s="26"/>
      <c r="O167" s="53"/>
      <c r="P167" s="92">
        <v>1</v>
      </c>
      <c r="Q167" s="93"/>
      <c r="R167" s="93"/>
      <c r="S167" s="123"/>
      <c r="V167" s="30"/>
      <c r="W167" s="26"/>
      <c r="X167" s="26"/>
      <c r="Y167" s="31"/>
      <c r="Z167" s="32"/>
      <c r="AC167" s="54"/>
      <c r="AF167" s="30"/>
      <c r="AG167" s="26"/>
      <c r="AH167" s="26"/>
      <c r="AI167" s="31"/>
      <c r="AJ167" s="32"/>
      <c r="AM167" s="54"/>
      <c r="AP167" s="14">
        <v>0</v>
      </c>
      <c r="AQ167" s="14">
        <v>0</v>
      </c>
      <c r="AR167" s="14">
        <v>0</v>
      </c>
      <c r="AS167" s="14">
        <v>0</v>
      </c>
      <c r="AT167" s="14" t="s">
        <v>90</v>
      </c>
      <c r="AU167" s="14">
        <v>0</v>
      </c>
      <c r="AV167" s="14">
        <v>0</v>
      </c>
      <c r="AW167" s="14">
        <v>0</v>
      </c>
      <c r="AX167" s="14">
        <v>0</v>
      </c>
      <c r="AZ167" s="14">
        <v>0</v>
      </c>
      <c r="BA167" s="14">
        <v>0</v>
      </c>
      <c r="BB167" s="14">
        <v>0</v>
      </c>
      <c r="BC167" s="14">
        <v>0</v>
      </c>
      <c r="BD167" s="14" t="s">
        <v>90</v>
      </c>
      <c r="BE167" s="14">
        <v>0</v>
      </c>
      <c r="BF167" s="14">
        <v>0</v>
      </c>
      <c r="BG167" s="14">
        <v>0</v>
      </c>
      <c r="BH167" s="14">
        <v>0</v>
      </c>
      <c r="BJ167" s="14">
        <f>+B167+F167+L167+P167+V167+Z167+AF167+AJ167</f>
        <v>1</v>
      </c>
    </row>
    <row r="168" spans="2:62" ht="9" customHeight="1">
      <c r="B168" s="124" t="s">
        <v>1</v>
      </c>
      <c r="C168" s="121"/>
      <c r="D168" s="121"/>
      <c r="E168" s="122"/>
      <c r="F168" s="32" t="s">
        <v>1</v>
      </c>
      <c r="I168" s="33"/>
      <c r="J168" s="18"/>
      <c r="L168" s="30" t="s">
        <v>1</v>
      </c>
      <c r="M168" s="26"/>
      <c r="N168" s="26"/>
      <c r="O168" s="53"/>
      <c r="P168" s="95" t="s">
        <v>127</v>
      </c>
      <c r="Q168" s="96" t="s">
        <v>34</v>
      </c>
      <c r="R168" s="93"/>
      <c r="S168" s="123"/>
      <c r="V168" s="30" t="s">
        <v>1</v>
      </c>
      <c r="W168" s="26"/>
      <c r="X168" s="26"/>
      <c r="Y168" s="31"/>
      <c r="Z168" s="32" t="s">
        <v>1</v>
      </c>
      <c r="AC168" s="54"/>
      <c r="AF168" s="30" t="s">
        <v>1</v>
      </c>
      <c r="AG168" s="26"/>
      <c r="AH168" s="26"/>
      <c r="AI168" s="31"/>
      <c r="AJ168" s="32" t="s">
        <v>1</v>
      </c>
      <c r="AM168" s="54"/>
      <c r="AP168" s="14" t="str">
        <f>IF(C168=0,"--",1)</f>
        <v>--</v>
      </c>
      <c r="AQ168" s="14" t="str">
        <f>IF(G168=0,"--",1)</f>
        <v>--</v>
      </c>
      <c r="AR168" s="14" t="str">
        <f>IF(M168=0,"--",1)</f>
        <v>--</v>
      </c>
      <c r="AS168" s="14">
        <f>IF(Q168=0,"--",1)</f>
        <v>1</v>
      </c>
      <c r="AT168" s="14" t="s">
        <v>90</v>
      </c>
      <c r="AU168" s="14">
        <v>0</v>
      </c>
      <c r="AV168" s="14">
        <v>0</v>
      </c>
      <c r="AW168" s="14">
        <v>0</v>
      </c>
      <c r="AX168" s="14">
        <v>0</v>
      </c>
      <c r="AY168" s="14" t="s">
        <v>1</v>
      </c>
      <c r="AZ168" s="14" t="str">
        <f>IF(W168=0,"--",1)</f>
        <v>--</v>
      </c>
      <c r="BA168" s="14" t="str">
        <f>IF(AA168=0,"--",1)</f>
        <v>--</v>
      </c>
      <c r="BB168" s="14" t="str">
        <f>IF(AG168=0,"--",1)</f>
        <v>--</v>
      </c>
      <c r="BC168" s="14" t="str">
        <f>IF(AK168=0,"--",1)</f>
        <v>--</v>
      </c>
      <c r="BD168" s="14" t="s">
        <v>90</v>
      </c>
      <c r="BE168" s="14">
        <v>0</v>
      </c>
      <c r="BF168" s="14">
        <v>0</v>
      </c>
      <c r="BG168" s="14">
        <v>0</v>
      </c>
      <c r="BH168" s="14">
        <v>0</v>
      </c>
    </row>
    <row r="169" spans="2:62" ht="9" customHeight="1">
      <c r="B169" s="124"/>
      <c r="C169" s="121"/>
      <c r="D169" s="121"/>
      <c r="E169" s="122"/>
      <c r="F169" s="32"/>
      <c r="I169" s="33"/>
      <c r="J169" s="18"/>
      <c r="L169" s="30"/>
      <c r="M169" s="26"/>
      <c r="N169" s="26"/>
      <c r="O169" s="53"/>
      <c r="P169" s="95"/>
      <c r="Q169" s="93"/>
      <c r="R169" s="93"/>
      <c r="S169" s="123"/>
      <c r="V169" s="30"/>
      <c r="W169" s="26"/>
      <c r="X169" s="26"/>
      <c r="Y169" s="31"/>
      <c r="Z169" s="32"/>
      <c r="AC169" s="54"/>
      <c r="AF169" s="30"/>
      <c r="AG169" s="26"/>
      <c r="AH169" s="26"/>
      <c r="AI169" s="31"/>
      <c r="AJ169" s="32"/>
      <c r="AM169" s="54"/>
      <c r="AP169" s="14">
        <v>0</v>
      </c>
      <c r="AQ169" s="14">
        <v>0</v>
      </c>
      <c r="AR169" s="14">
        <v>0</v>
      </c>
      <c r="AS169" s="14">
        <v>0</v>
      </c>
      <c r="AT169" s="14" t="s">
        <v>90</v>
      </c>
      <c r="AU169" s="14">
        <v>0</v>
      </c>
      <c r="AV169" s="14">
        <v>0</v>
      </c>
      <c r="AW169" s="14">
        <v>0</v>
      </c>
      <c r="AX169" s="14">
        <v>0</v>
      </c>
      <c r="AZ169" s="14">
        <v>0</v>
      </c>
      <c r="BA169" s="14">
        <v>0</v>
      </c>
      <c r="BB169" s="14">
        <v>0</v>
      </c>
      <c r="BC169" s="14">
        <v>0</v>
      </c>
      <c r="BD169" s="14" t="s">
        <v>90</v>
      </c>
      <c r="BE169" s="14">
        <v>0</v>
      </c>
      <c r="BF169" s="14">
        <v>0</v>
      </c>
      <c r="BG169" s="14">
        <v>0</v>
      </c>
      <c r="BH169" s="14">
        <v>0</v>
      </c>
    </row>
    <row r="170" spans="2:62" ht="9" customHeight="1">
      <c r="B170" s="126" t="s">
        <v>17</v>
      </c>
      <c r="C170" s="127"/>
      <c r="D170" s="127"/>
      <c r="E170" s="128"/>
      <c r="F170" s="38" t="s">
        <v>17</v>
      </c>
      <c r="G170" s="39"/>
      <c r="H170" s="39"/>
      <c r="I170" s="40"/>
      <c r="J170" s="18"/>
      <c r="L170" s="35" t="s">
        <v>17</v>
      </c>
      <c r="M170" s="36"/>
      <c r="N170" s="36"/>
      <c r="O170" s="55"/>
      <c r="P170" s="97" t="s">
        <v>17</v>
      </c>
      <c r="Q170" s="98" t="s">
        <v>99</v>
      </c>
      <c r="R170" s="98"/>
      <c r="S170" s="129"/>
      <c r="V170" s="35" t="s">
        <v>17</v>
      </c>
      <c r="W170" s="36"/>
      <c r="X170" s="36"/>
      <c r="Y170" s="37"/>
      <c r="Z170" s="38" t="s">
        <v>17</v>
      </c>
      <c r="AA170" s="39"/>
      <c r="AB170" s="39"/>
      <c r="AC170" s="56"/>
      <c r="AF170" s="35" t="s">
        <v>17</v>
      </c>
      <c r="AG170" s="36"/>
      <c r="AH170" s="36"/>
      <c r="AI170" s="37"/>
      <c r="AJ170" s="38" t="s">
        <v>17</v>
      </c>
      <c r="AK170" s="39"/>
      <c r="AL170" s="39"/>
      <c r="AM170" s="56"/>
      <c r="AP170" s="14">
        <v>0</v>
      </c>
      <c r="AQ170" s="14">
        <v>0</v>
      </c>
      <c r="AR170" s="14">
        <v>0</v>
      </c>
      <c r="AS170" s="14">
        <v>0</v>
      </c>
      <c r="AT170" s="14" t="s">
        <v>90</v>
      </c>
      <c r="AU170" s="14" t="str">
        <f>IF(C170=0,"--",1)</f>
        <v>--</v>
      </c>
      <c r="AV170" s="14" t="str">
        <f>IF(G170=0,"--",1)</f>
        <v>--</v>
      </c>
      <c r="AW170" s="14" t="str">
        <f>IF(M170=0,"--",1)</f>
        <v>--</v>
      </c>
      <c r="AX170" s="14">
        <f>IF(Q170=0,"--",1)</f>
        <v>1</v>
      </c>
      <c r="AY170" s="14" t="s">
        <v>88</v>
      </c>
      <c r="AZ170" s="14">
        <v>0</v>
      </c>
      <c r="BA170" s="14">
        <v>0</v>
      </c>
      <c r="BB170" s="14">
        <v>0</v>
      </c>
      <c r="BC170" s="14">
        <v>0</v>
      </c>
      <c r="BD170" s="14" t="s">
        <v>90</v>
      </c>
      <c r="BE170" s="14" t="str">
        <f>IF(W170=0,"--",1)</f>
        <v>--</v>
      </c>
      <c r="BF170" s="14" t="str">
        <f>IF(AA170=0,"--",1)</f>
        <v>--</v>
      </c>
      <c r="BG170" s="14" t="str">
        <f>IF(AG170=0,"-- ",1)</f>
        <v xml:space="preserve">-- </v>
      </c>
      <c r="BH170" s="14" t="str">
        <f>IF(AK170=0,"--",1)</f>
        <v>--</v>
      </c>
    </row>
    <row r="171" spans="2:62" ht="9" customHeight="1">
      <c r="B171" s="130" t="s">
        <v>0</v>
      </c>
      <c r="C171" s="131"/>
      <c r="D171" s="102">
        <v>2081</v>
      </c>
      <c r="E171" s="132" t="s">
        <v>15</v>
      </c>
      <c r="F171" s="48" t="s">
        <v>0</v>
      </c>
      <c r="G171" s="49"/>
      <c r="H171" s="46">
        <v>2081</v>
      </c>
      <c r="I171" s="33" t="s">
        <v>94</v>
      </c>
      <c r="J171" s="18"/>
      <c r="L171" s="130" t="s">
        <v>0</v>
      </c>
      <c r="M171" s="131"/>
      <c r="N171" s="102">
        <v>2070</v>
      </c>
      <c r="O171" s="136" t="s">
        <v>15</v>
      </c>
      <c r="P171" s="100" t="s">
        <v>0</v>
      </c>
      <c r="Q171" s="133"/>
      <c r="R171" s="102">
        <v>2070</v>
      </c>
      <c r="S171" s="108" t="s">
        <v>94</v>
      </c>
      <c r="T171" s="13"/>
      <c r="V171" s="44" t="s">
        <v>0</v>
      </c>
      <c r="W171" s="45"/>
      <c r="X171" s="46">
        <v>2060</v>
      </c>
      <c r="Y171" s="47" t="s">
        <v>15</v>
      </c>
      <c r="Z171" s="48" t="s">
        <v>0</v>
      </c>
      <c r="AA171" s="49"/>
      <c r="AB171" s="46">
        <v>2060</v>
      </c>
      <c r="AC171" s="59" t="s">
        <v>94</v>
      </c>
      <c r="AD171" s="13"/>
      <c r="AF171" s="44" t="s">
        <v>0</v>
      </c>
      <c r="AG171" s="45"/>
      <c r="AH171" s="46">
        <v>2050</v>
      </c>
      <c r="AI171" s="47" t="s">
        <v>15</v>
      </c>
      <c r="AJ171" s="48" t="s">
        <v>0</v>
      </c>
      <c r="AK171" s="49"/>
      <c r="AL171" s="46">
        <v>2050</v>
      </c>
      <c r="AM171" s="59" t="s">
        <v>94</v>
      </c>
      <c r="AN171" s="13"/>
      <c r="AP171" s="14">
        <f t="shared" ref="AP171:BH171" si="140">+AP166</f>
        <v>0</v>
      </c>
      <c r="AQ171" s="14">
        <f t="shared" si="140"/>
        <v>0</v>
      </c>
      <c r="AR171" s="14">
        <f t="shared" si="140"/>
        <v>0</v>
      </c>
      <c r="AS171" s="14">
        <f t="shared" si="140"/>
        <v>0</v>
      </c>
      <c r="AT171" s="14" t="str">
        <f t="shared" si="140"/>
        <v xml:space="preserve"> :</v>
      </c>
      <c r="AU171" s="14">
        <f t="shared" si="140"/>
        <v>0</v>
      </c>
      <c r="AV171" s="14">
        <f t="shared" si="140"/>
        <v>0</v>
      </c>
      <c r="AW171" s="14">
        <f t="shared" si="140"/>
        <v>0</v>
      </c>
      <c r="AX171" s="14">
        <f t="shared" si="140"/>
        <v>0</v>
      </c>
      <c r="AY171" s="14" t="str">
        <f t="shared" si="140"/>
        <v>Lot #</v>
      </c>
      <c r="AZ171" s="14">
        <f t="shared" si="140"/>
        <v>0</v>
      </c>
      <c r="BA171" s="14">
        <f t="shared" si="140"/>
        <v>0</v>
      </c>
      <c r="BB171" s="14">
        <f t="shared" si="140"/>
        <v>0</v>
      </c>
      <c r="BC171" s="14">
        <f t="shared" si="140"/>
        <v>0</v>
      </c>
      <c r="BD171" s="14" t="str">
        <f t="shared" si="140"/>
        <v xml:space="preserve"> :</v>
      </c>
      <c r="BE171" s="14">
        <f t="shared" si="140"/>
        <v>0</v>
      </c>
      <c r="BF171" s="14">
        <f t="shared" si="140"/>
        <v>0</v>
      </c>
      <c r="BG171" s="14">
        <f t="shared" si="140"/>
        <v>0</v>
      </c>
      <c r="BH171" s="14">
        <f t="shared" si="140"/>
        <v>0</v>
      </c>
    </row>
    <row r="172" spans="2:62" ht="9" customHeight="1">
      <c r="B172" s="124"/>
      <c r="C172" s="121"/>
      <c r="D172" s="121"/>
      <c r="E172" s="122"/>
      <c r="F172" s="32"/>
      <c r="G172" s="52"/>
      <c r="I172" s="33"/>
      <c r="J172" s="18"/>
      <c r="L172" s="124"/>
      <c r="M172" s="121"/>
      <c r="N172" s="121"/>
      <c r="O172" s="137"/>
      <c r="P172" s="95"/>
      <c r="Q172" s="134"/>
      <c r="R172" s="93"/>
      <c r="S172" s="123"/>
      <c r="V172" s="30"/>
      <c r="W172" s="26"/>
      <c r="X172" s="26"/>
      <c r="Y172" s="31"/>
      <c r="Z172" s="32"/>
      <c r="AA172" s="52"/>
      <c r="AC172" s="54"/>
      <c r="AF172" s="30"/>
      <c r="AG172" s="26"/>
      <c r="AH172" s="26"/>
      <c r="AI172" s="31"/>
      <c r="AJ172" s="32"/>
      <c r="AK172" s="52"/>
      <c r="AM172" s="54"/>
      <c r="AP172" s="14">
        <f t="shared" ref="AP172:BH172" si="141">+AP167</f>
        <v>0</v>
      </c>
      <c r="AQ172" s="14">
        <f t="shared" si="141"/>
        <v>0</v>
      </c>
      <c r="AR172" s="14">
        <f t="shared" si="141"/>
        <v>0</v>
      </c>
      <c r="AS172" s="14">
        <f t="shared" si="141"/>
        <v>0</v>
      </c>
      <c r="AT172" s="14" t="str">
        <f t="shared" si="141"/>
        <v xml:space="preserve"> :</v>
      </c>
      <c r="AU172" s="14">
        <f t="shared" si="141"/>
        <v>0</v>
      </c>
      <c r="AV172" s="14">
        <f t="shared" si="141"/>
        <v>0</v>
      </c>
      <c r="AW172" s="14">
        <f t="shared" si="141"/>
        <v>0</v>
      </c>
      <c r="AX172" s="14">
        <f t="shared" si="141"/>
        <v>0</v>
      </c>
      <c r="AZ172" s="14">
        <f t="shared" si="141"/>
        <v>0</v>
      </c>
      <c r="BA172" s="14">
        <f t="shared" si="141"/>
        <v>0</v>
      </c>
      <c r="BB172" s="14">
        <f t="shared" si="141"/>
        <v>0</v>
      </c>
      <c r="BC172" s="14">
        <f t="shared" si="141"/>
        <v>0</v>
      </c>
      <c r="BD172" s="14" t="str">
        <f t="shared" si="141"/>
        <v xml:space="preserve"> :</v>
      </c>
      <c r="BE172" s="14">
        <f t="shared" si="141"/>
        <v>0</v>
      </c>
      <c r="BF172" s="14">
        <f t="shared" si="141"/>
        <v>0</v>
      </c>
      <c r="BG172" s="14">
        <f t="shared" si="141"/>
        <v>0</v>
      </c>
      <c r="BH172" s="14">
        <f t="shared" si="141"/>
        <v>0</v>
      </c>
      <c r="BJ172" s="14">
        <f>+B172+F172+L172+P172+V172+Z172+AF172+AJ172</f>
        <v>0</v>
      </c>
    </row>
    <row r="173" spans="2:62" ht="9" customHeight="1">
      <c r="B173" s="124" t="s">
        <v>1</v>
      </c>
      <c r="C173" s="121"/>
      <c r="D173" s="121"/>
      <c r="E173" s="122"/>
      <c r="F173" s="32" t="s">
        <v>1</v>
      </c>
      <c r="I173" s="33"/>
      <c r="J173" s="18"/>
      <c r="L173" s="124" t="s">
        <v>1</v>
      </c>
      <c r="M173" s="93" t="s">
        <v>34</v>
      </c>
      <c r="N173" s="121"/>
      <c r="O173" s="137"/>
      <c r="P173" s="95" t="s">
        <v>1</v>
      </c>
      <c r="Q173" s="93" t="s">
        <v>34</v>
      </c>
      <c r="R173" s="93"/>
      <c r="S173" s="123"/>
      <c r="V173" s="30" t="s">
        <v>1</v>
      </c>
      <c r="W173" s="26"/>
      <c r="X173" s="26"/>
      <c r="Y173" s="31"/>
      <c r="Z173" s="32" t="s">
        <v>1</v>
      </c>
      <c r="AC173" s="54"/>
      <c r="AF173" s="30" t="s">
        <v>1</v>
      </c>
      <c r="AG173" s="26"/>
      <c r="AH173" s="26"/>
      <c r="AI173" s="31"/>
      <c r="AJ173" s="32" t="s">
        <v>1</v>
      </c>
      <c r="AM173" s="54"/>
      <c r="AP173" s="14" t="str">
        <f>IF(C173=0,"--",1)</f>
        <v>--</v>
      </c>
      <c r="AQ173" s="14" t="str">
        <f>IF(G173=0,"--",1)</f>
        <v>--</v>
      </c>
      <c r="AR173" s="14">
        <f>IF(M173=0,"--",1)</f>
        <v>1</v>
      </c>
      <c r="AS173" s="14">
        <f>IF(Q173=0,"--",1)</f>
        <v>1</v>
      </c>
      <c r="AT173" s="14" t="str">
        <f t="shared" ref="AT173:BH173" si="142">+AT168</f>
        <v xml:space="preserve"> :</v>
      </c>
      <c r="AU173" s="14">
        <f t="shared" si="142"/>
        <v>0</v>
      </c>
      <c r="AV173" s="14">
        <f t="shared" si="142"/>
        <v>0</v>
      </c>
      <c r="AW173" s="14">
        <f t="shared" si="142"/>
        <v>0</v>
      </c>
      <c r="AX173" s="14">
        <f t="shared" si="142"/>
        <v>0</v>
      </c>
      <c r="AY173" s="14" t="str">
        <f t="shared" si="142"/>
        <v>Owner</v>
      </c>
      <c r="AZ173" s="14" t="str">
        <f>IF(W173=0,"--",1)</f>
        <v>--</v>
      </c>
      <c r="BA173" s="14" t="str">
        <f>IF(AA173=0,"--",1)</f>
        <v>--</v>
      </c>
      <c r="BB173" s="14" t="str">
        <f>IF(AG173=0,"--",1)</f>
        <v>--</v>
      </c>
      <c r="BC173" s="14" t="str">
        <f>IF(AK173=0,"--",1)</f>
        <v>--</v>
      </c>
      <c r="BD173" s="14" t="str">
        <f t="shared" si="142"/>
        <v xml:space="preserve"> :</v>
      </c>
      <c r="BE173" s="14">
        <f t="shared" si="142"/>
        <v>0</v>
      </c>
      <c r="BF173" s="14">
        <f t="shared" si="142"/>
        <v>0</v>
      </c>
      <c r="BG173" s="14">
        <f t="shared" si="142"/>
        <v>0</v>
      </c>
      <c r="BH173" s="14">
        <f t="shared" si="142"/>
        <v>0</v>
      </c>
    </row>
    <row r="174" spans="2:62" ht="9" customHeight="1">
      <c r="B174" s="124"/>
      <c r="C174" s="121"/>
      <c r="D174" s="121"/>
      <c r="E174" s="122"/>
      <c r="F174" s="32"/>
      <c r="I174" s="33"/>
      <c r="J174" s="18"/>
      <c r="L174" s="124"/>
      <c r="M174" s="121"/>
      <c r="N174" s="121"/>
      <c r="O174" s="137"/>
      <c r="P174" s="95"/>
      <c r="Q174" s="93"/>
      <c r="R174" s="93"/>
      <c r="S174" s="123"/>
      <c r="V174" s="30"/>
      <c r="W174" s="26"/>
      <c r="X174" s="26"/>
      <c r="Y174" s="31"/>
      <c r="Z174" s="32"/>
      <c r="AC174" s="54"/>
      <c r="AF174" s="30"/>
      <c r="AG174" s="26"/>
      <c r="AH174" s="26"/>
      <c r="AI174" s="31"/>
      <c r="AJ174" s="32"/>
      <c r="AM174" s="54"/>
      <c r="AP174" s="14">
        <f t="shared" ref="AP174:BH174" si="143">+AP169</f>
        <v>0</v>
      </c>
      <c r="AQ174" s="14">
        <f t="shared" si="143"/>
        <v>0</v>
      </c>
      <c r="AR174" s="14">
        <f t="shared" si="143"/>
        <v>0</v>
      </c>
      <c r="AS174" s="14">
        <f t="shared" si="143"/>
        <v>0</v>
      </c>
      <c r="AT174" s="14" t="str">
        <f t="shared" si="143"/>
        <v xml:space="preserve"> :</v>
      </c>
      <c r="AU174" s="14">
        <f t="shared" si="143"/>
        <v>0</v>
      </c>
      <c r="AV174" s="14">
        <f t="shared" si="143"/>
        <v>0</v>
      </c>
      <c r="AW174" s="14">
        <f t="shared" si="143"/>
        <v>0</v>
      </c>
      <c r="AX174" s="14">
        <f t="shared" si="143"/>
        <v>0</v>
      </c>
      <c r="AZ174" s="14">
        <f t="shared" si="143"/>
        <v>0</v>
      </c>
      <c r="BA174" s="14">
        <f t="shared" si="143"/>
        <v>0</v>
      </c>
      <c r="BB174" s="14">
        <f t="shared" si="143"/>
        <v>0</v>
      </c>
      <c r="BC174" s="14">
        <f t="shared" si="143"/>
        <v>0</v>
      </c>
      <c r="BD174" s="14" t="str">
        <f t="shared" si="143"/>
        <v xml:space="preserve"> :</v>
      </c>
      <c r="BE174" s="14">
        <f t="shared" si="143"/>
        <v>0</v>
      </c>
      <c r="BF174" s="14">
        <f t="shared" si="143"/>
        <v>0</v>
      </c>
      <c r="BG174" s="14">
        <f t="shared" si="143"/>
        <v>0</v>
      </c>
      <c r="BH174" s="14">
        <f t="shared" si="143"/>
        <v>0</v>
      </c>
    </row>
    <row r="175" spans="2:62" ht="9" customHeight="1">
      <c r="B175" s="126" t="s">
        <v>17</v>
      </c>
      <c r="C175" s="127"/>
      <c r="D175" s="127"/>
      <c r="E175" s="128"/>
      <c r="F175" s="38" t="s">
        <v>17</v>
      </c>
      <c r="G175" s="39"/>
      <c r="H175" s="39"/>
      <c r="I175" s="40"/>
      <c r="J175" s="18"/>
      <c r="L175" s="126" t="s">
        <v>17</v>
      </c>
      <c r="M175" s="127"/>
      <c r="N175" s="127"/>
      <c r="O175" s="138"/>
      <c r="P175" s="97" t="s">
        <v>17</v>
      </c>
      <c r="Q175" s="98"/>
      <c r="R175" s="98"/>
      <c r="S175" s="129"/>
      <c r="V175" s="35" t="s">
        <v>17</v>
      </c>
      <c r="W175" s="36"/>
      <c r="X175" s="36"/>
      <c r="Y175" s="37"/>
      <c r="Z175" s="38" t="s">
        <v>17</v>
      </c>
      <c r="AA175" s="39"/>
      <c r="AB175" s="39"/>
      <c r="AC175" s="56"/>
      <c r="AF175" s="35" t="s">
        <v>17</v>
      </c>
      <c r="AG175" s="36"/>
      <c r="AH175" s="36"/>
      <c r="AI175" s="37"/>
      <c r="AJ175" s="38" t="s">
        <v>17</v>
      </c>
      <c r="AK175" s="39"/>
      <c r="AL175" s="39"/>
      <c r="AM175" s="56"/>
      <c r="AP175" s="14">
        <f t="shared" ref="AP175:BD175" si="144">+AP170</f>
        <v>0</v>
      </c>
      <c r="AQ175" s="14">
        <f t="shared" si="144"/>
        <v>0</v>
      </c>
      <c r="AR175" s="14">
        <f t="shared" si="144"/>
        <v>0</v>
      </c>
      <c r="AS175" s="14">
        <f t="shared" si="144"/>
        <v>0</v>
      </c>
      <c r="AT175" s="14" t="str">
        <f t="shared" si="144"/>
        <v xml:space="preserve"> :</v>
      </c>
      <c r="AU175" s="14" t="str">
        <f>IF(C175=0,"--",1)</f>
        <v>--</v>
      </c>
      <c r="AV175" s="14" t="str">
        <f>IF(G175=0,"--",1)</f>
        <v>--</v>
      </c>
      <c r="AW175" s="14" t="str">
        <f>IF(M175=0,"--",1)</f>
        <v>--</v>
      </c>
      <c r="AX175" s="14" t="str">
        <f>IF(Q175=0,"--",1)</f>
        <v>--</v>
      </c>
      <c r="AY175" s="14" t="str">
        <f t="shared" si="144"/>
        <v>Commited</v>
      </c>
      <c r="AZ175" s="14">
        <f t="shared" si="144"/>
        <v>0</v>
      </c>
      <c r="BA175" s="14">
        <f t="shared" si="144"/>
        <v>0</v>
      </c>
      <c r="BB175" s="14">
        <f t="shared" si="144"/>
        <v>0</v>
      </c>
      <c r="BC175" s="14">
        <f t="shared" si="144"/>
        <v>0</v>
      </c>
      <c r="BD175" s="14" t="str">
        <f t="shared" si="144"/>
        <v xml:space="preserve"> :</v>
      </c>
      <c r="BE175" s="14" t="str">
        <f>IF(W175=0,"--",1)</f>
        <v>--</v>
      </c>
      <c r="BF175" s="14" t="str">
        <f>IF(AA175=0,"--",1)</f>
        <v>--</v>
      </c>
      <c r="BG175" s="14" t="str">
        <f>IF(AG175=0,"-- ",1)</f>
        <v xml:space="preserve">-- </v>
      </c>
      <c r="BH175" s="14" t="str">
        <f>IF(AK175=0,"--",1)</f>
        <v>--</v>
      </c>
    </row>
    <row r="176" spans="2:62" ht="9" customHeight="1">
      <c r="B176" s="130" t="s">
        <v>0</v>
      </c>
      <c r="C176" s="131"/>
      <c r="D176" s="102">
        <v>2081</v>
      </c>
      <c r="E176" s="132" t="s">
        <v>14</v>
      </c>
      <c r="F176" s="48" t="s">
        <v>0</v>
      </c>
      <c r="G176" s="57"/>
      <c r="H176" s="46">
        <v>2081</v>
      </c>
      <c r="I176" s="33" t="s">
        <v>3</v>
      </c>
      <c r="J176" s="18"/>
      <c r="L176" s="130" t="s">
        <v>0</v>
      </c>
      <c r="M176" s="131"/>
      <c r="N176" s="102">
        <v>2070</v>
      </c>
      <c r="O176" s="136" t="s">
        <v>14</v>
      </c>
      <c r="P176" s="100" t="s">
        <v>0</v>
      </c>
      <c r="Q176" s="101"/>
      <c r="R176" s="102">
        <v>2070</v>
      </c>
      <c r="S176" s="108" t="s">
        <v>3</v>
      </c>
      <c r="T176" s="13"/>
      <c r="V176" s="44" t="s">
        <v>0</v>
      </c>
      <c r="W176" s="45"/>
      <c r="X176" s="46">
        <v>2060</v>
      </c>
      <c r="Y176" s="47" t="s">
        <v>14</v>
      </c>
      <c r="Z176" s="48" t="s">
        <v>0</v>
      </c>
      <c r="AA176" s="57"/>
      <c r="AB176" s="46">
        <v>2060</v>
      </c>
      <c r="AC176" s="59" t="s">
        <v>3</v>
      </c>
      <c r="AD176" s="13"/>
      <c r="AF176" s="44" t="s">
        <v>0</v>
      </c>
      <c r="AG176" s="45"/>
      <c r="AH176" s="46">
        <v>2050</v>
      </c>
      <c r="AI176" s="47" t="s">
        <v>14</v>
      </c>
      <c r="AJ176" s="48" t="s">
        <v>0</v>
      </c>
      <c r="AK176" s="57"/>
      <c r="AL176" s="46">
        <v>2050</v>
      </c>
      <c r="AM176" s="59" t="s">
        <v>3</v>
      </c>
      <c r="AN176" s="13"/>
      <c r="AP176" s="14">
        <f t="shared" ref="AP176:BH176" si="145">+AP171</f>
        <v>0</v>
      </c>
      <c r="AQ176" s="14">
        <f t="shared" si="145"/>
        <v>0</v>
      </c>
      <c r="AR176" s="14">
        <f t="shared" si="145"/>
        <v>0</v>
      </c>
      <c r="AS176" s="14">
        <f t="shared" si="145"/>
        <v>0</v>
      </c>
      <c r="AT176" s="14" t="str">
        <f t="shared" si="145"/>
        <v xml:space="preserve"> :</v>
      </c>
      <c r="AU176" s="14">
        <f t="shared" si="145"/>
        <v>0</v>
      </c>
      <c r="AV176" s="14">
        <f t="shared" si="145"/>
        <v>0</v>
      </c>
      <c r="AW176" s="14">
        <f t="shared" si="145"/>
        <v>0</v>
      </c>
      <c r="AX176" s="14">
        <f t="shared" si="145"/>
        <v>0</v>
      </c>
      <c r="AY176" s="14" t="str">
        <f t="shared" si="145"/>
        <v>Lot #</v>
      </c>
      <c r="AZ176" s="14">
        <f t="shared" si="145"/>
        <v>0</v>
      </c>
      <c r="BA176" s="14">
        <f t="shared" si="145"/>
        <v>0</v>
      </c>
      <c r="BB176" s="14">
        <f t="shared" si="145"/>
        <v>0</v>
      </c>
      <c r="BC176" s="14">
        <f t="shared" si="145"/>
        <v>0</v>
      </c>
      <c r="BD176" s="14" t="str">
        <f t="shared" si="145"/>
        <v xml:space="preserve"> :</v>
      </c>
      <c r="BE176" s="14">
        <f t="shared" si="145"/>
        <v>0</v>
      </c>
      <c r="BF176" s="14">
        <f t="shared" si="145"/>
        <v>0</v>
      </c>
      <c r="BG176" s="14">
        <f t="shared" si="145"/>
        <v>0</v>
      </c>
      <c r="BH176" s="14">
        <f t="shared" si="145"/>
        <v>0</v>
      </c>
    </row>
    <row r="177" spans="2:62" ht="9" customHeight="1">
      <c r="B177" s="124"/>
      <c r="C177" s="121"/>
      <c r="D177" s="121"/>
      <c r="E177" s="122"/>
      <c r="F177" s="32"/>
      <c r="I177" s="33"/>
      <c r="J177" s="18"/>
      <c r="L177" s="124"/>
      <c r="M177" s="121"/>
      <c r="N177" s="121"/>
      <c r="O177" s="137"/>
      <c r="P177" s="95"/>
      <c r="Q177" s="93"/>
      <c r="R177" s="93"/>
      <c r="S177" s="123"/>
      <c r="V177" s="30"/>
      <c r="W177" s="26"/>
      <c r="X177" s="26"/>
      <c r="Y177" s="31"/>
      <c r="Z177" s="32"/>
      <c r="AC177" s="54"/>
      <c r="AF177" s="30"/>
      <c r="AG177" s="26"/>
      <c r="AH177" s="26"/>
      <c r="AI177" s="31"/>
      <c r="AJ177" s="32"/>
      <c r="AM177" s="54"/>
      <c r="AP177" s="14">
        <f t="shared" ref="AP177:BH177" si="146">+AP172</f>
        <v>0</v>
      </c>
      <c r="AQ177" s="14">
        <f t="shared" si="146"/>
        <v>0</v>
      </c>
      <c r="AR177" s="14">
        <f t="shared" si="146"/>
        <v>0</v>
      </c>
      <c r="AS177" s="14">
        <f t="shared" si="146"/>
        <v>0</v>
      </c>
      <c r="AT177" s="14" t="str">
        <f t="shared" si="146"/>
        <v xml:space="preserve"> :</v>
      </c>
      <c r="AU177" s="14">
        <f t="shared" si="146"/>
        <v>0</v>
      </c>
      <c r="AV177" s="14">
        <f t="shared" si="146"/>
        <v>0</v>
      </c>
      <c r="AW177" s="14">
        <f t="shared" si="146"/>
        <v>0</v>
      </c>
      <c r="AX177" s="14">
        <f t="shared" si="146"/>
        <v>0</v>
      </c>
      <c r="AZ177" s="14">
        <f t="shared" si="146"/>
        <v>0</v>
      </c>
      <c r="BA177" s="14">
        <f t="shared" si="146"/>
        <v>0</v>
      </c>
      <c r="BB177" s="14">
        <f t="shared" si="146"/>
        <v>0</v>
      </c>
      <c r="BC177" s="14">
        <f t="shared" si="146"/>
        <v>0</v>
      </c>
      <c r="BD177" s="14" t="str">
        <f t="shared" si="146"/>
        <v xml:space="preserve"> :</v>
      </c>
      <c r="BE177" s="14">
        <f t="shared" si="146"/>
        <v>0</v>
      </c>
      <c r="BF177" s="14">
        <f t="shared" si="146"/>
        <v>0</v>
      </c>
      <c r="BG177" s="14">
        <f t="shared" si="146"/>
        <v>0</v>
      </c>
      <c r="BH177" s="14">
        <f t="shared" si="146"/>
        <v>0</v>
      </c>
      <c r="BJ177" s="14">
        <f>+B177+F177+L177+P177+V177+Z177+AF177+AJ177</f>
        <v>0</v>
      </c>
    </row>
    <row r="178" spans="2:62" ht="9" customHeight="1">
      <c r="B178" s="124" t="s">
        <v>1</v>
      </c>
      <c r="C178" s="121"/>
      <c r="D178" s="121"/>
      <c r="E178" s="122"/>
      <c r="F178" s="32" t="s">
        <v>1</v>
      </c>
      <c r="I178" s="33"/>
      <c r="J178" s="18"/>
      <c r="L178" s="124" t="s">
        <v>1</v>
      </c>
      <c r="M178" s="93" t="s">
        <v>34</v>
      </c>
      <c r="N178" s="121"/>
      <c r="O178" s="137"/>
      <c r="P178" s="95" t="s">
        <v>1</v>
      </c>
      <c r="Q178" s="93" t="s">
        <v>34</v>
      </c>
      <c r="R178" s="93"/>
      <c r="S178" s="123"/>
      <c r="V178" s="30" t="s">
        <v>1</v>
      </c>
      <c r="W178" s="26"/>
      <c r="X178" s="26"/>
      <c r="Y178" s="31"/>
      <c r="Z178" s="32" t="s">
        <v>1</v>
      </c>
      <c r="AC178" s="54"/>
      <c r="AF178" s="30" t="s">
        <v>1</v>
      </c>
      <c r="AG178" s="26"/>
      <c r="AH178" s="26"/>
      <c r="AI178" s="31"/>
      <c r="AJ178" s="32" t="s">
        <v>1</v>
      </c>
      <c r="AM178" s="54"/>
      <c r="AP178" s="14" t="str">
        <f>IF(C178=0,"--",1)</f>
        <v>--</v>
      </c>
      <c r="AQ178" s="14" t="str">
        <f>IF(G178=0,"--",1)</f>
        <v>--</v>
      </c>
      <c r="AR178" s="14">
        <f>IF(M178=0,"--",1)</f>
        <v>1</v>
      </c>
      <c r="AS178" s="14">
        <f>IF(Q178=0,"--",1)</f>
        <v>1</v>
      </c>
      <c r="AT178" s="14" t="str">
        <f t="shared" ref="AT178:BH178" si="147">+AT173</f>
        <v xml:space="preserve"> :</v>
      </c>
      <c r="AU178" s="14">
        <f t="shared" si="147"/>
        <v>0</v>
      </c>
      <c r="AV178" s="14">
        <f t="shared" si="147"/>
        <v>0</v>
      </c>
      <c r="AW178" s="14">
        <f t="shared" si="147"/>
        <v>0</v>
      </c>
      <c r="AX178" s="14">
        <f t="shared" si="147"/>
        <v>0</v>
      </c>
      <c r="AY178" s="14" t="str">
        <f t="shared" si="147"/>
        <v>Owner</v>
      </c>
      <c r="AZ178" s="14" t="str">
        <f>IF(W178=0,"--",1)</f>
        <v>--</v>
      </c>
      <c r="BA178" s="14" t="str">
        <f>IF(AA178=0,"--",1)</f>
        <v>--</v>
      </c>
      <c r="BB178" s="14" t="str">
        <f>IF(AG178=0,"--",1)</f>
        <v>--</v>
      </c>
      <c r="BC178" s="14" t="str">
        <f>IF(AK178=0,"--",1)</f>
        <v>--</v>
      </c>
      <c r="BD178" s="14" t="str">
        <f t="shared" si="147"/>
        <v xml:space="preserve"> :</v>
      </c>
      <c r="BE178" s="14">
        <f t="shared" si="147"/>
        <v>0</v>
      </c>
      <c r="BF178" s="14">
        <f t="shared" si="147"/>
        <v>0</v>
      </c>
      <c r="BG178" s="14">
        <f t="shared" si="147"/>
        <v>0</v>
      </c>
      <c r="BH178" s="14">
        <f t="shared" si="147"/>
        <v>0</v>
      </c>
    </row>
    <row r="179" spans="2:62" ht="9" customHeight="1">
      <c r="B179" s="124"/>
      <c r="C179" s="121"/>
      <c r="D179" s="121"/>
      <c r="E179" s="122"/>
      <c r="F179" s="32"/>
      <c r="I179" s="33"/>
      <c r="J179" s="18"/>
      <c r="L179" s="124"/>
      <c r="M179" s="121"/>
      <c r="N179" s="121"/>
      <c r="O179" s="137"/>
      <c r="P179" s="95"/>
      <c r="Q179" s="93"/>
      <c r="R179" s="93"/>
      <c r="S179" s="123"/>
      <c r="V179" s="30"/>
      <c r="W179" s="26"/>
      <c r="X179" s="26"/>
      <c r="Y179" s="31"/>
      <c r="Z179" s="32"/>
      <c r="AC179" s="54"/>
      <c r="AF179" s="30"/>
      <c r="AG179" s="26"/>
      <c r="AH179" s="26"/>
      <c r="AI179" s="31"/>
      <c r="AJ179" s="32"/>
      <c r="AM179" s="54"/>
      <c r="AP179" s="14">
        <f t="shared" ref="AP179:BH179" si="148">+AP174</f>
        <v>0</v>
      </c>
      <c r="AQ179" s="14">
        <f t="shared" si="148"/>
        <v>0</v>
      </c>
      <c r="AR179" s="14">
        <f t="shared" si="148"/>
        <v>0</v>
      </c>
      <c r="AS179" s="14">
        <f t="shared" si="148"/>
        <v>0</v>
      </c>
      <c r="AT179" s="14" t="str">
        <f t="shared" si="148"/>
        <v xml:space="preserve"> :</v>
      </c>
      <c r="AU179" s="14">
        <f t="shared" si="148"/>
        <v>0</v>
      </c>
      <c r="AV179" s="14">
        <f t="shared" si="148"/>
        <v>0</v>
      </c>
      <c r="AW179" s="14">
        <f t="shared" si="148"/>
        <v>0</v>
      </c>
      <c r="AX179" s="14">
        <f t="shared" si="148"/>
        <v>0</v>
      </c>
      <c r="AZ179" s="14">
        <f t="shared" si="148"/>
        <v>0</v>
      </c>
      <c r="BA179" s="14">
        <f t="shared" si="148"/>
        <v>0</v>
      </c>
      <c r="BB179" s="14">
        <f t="shared" si="148"/>
        <v>0</v>
      </c>
      <c r="BC179" s="14">
        <f t="shared" si="148"/>
        <v>0</v>
      </c>
      <c r="BD179" s="14" t="str">
        <f t="shared" si="148"/>
        <v xml:space="preserve"> :</v>
      </c>
      <c r="BE179" s="14">
        <f t="shared" si="148"/>
        <v>0</v>
      </c>
      <c r="BF179" s="14">
        <f t="shared" si="148"/>
        <v>0</v>
      </c>
      <c r="BG179" s="14">
        <f t="shared" si="148"/>
        <v>0</v>
      </c>
      <c r="BH179" s="14">
        <f t="shared" si="148"/>
        <v>0</v>
      </c>
    </row>
    <row r="180" spans="2:62" ht="9" customHeight="1" thickBot="1">
      <c r="B180" s="126" t="s">
        <v>17</v>
      </c>
      <c r="C180" s="127"/>
      <c r="D180" s="127"/>
      <c r="E180" s="128"/>
      <c r="F180" s="38" t="s">
        <v>17</v>
      </c>
      <c r="G180" s="39"/>
      <c r="H180" s="39"/>
      <c r="I180" s="40"/>
      <c r="J180" s="18"/>
      <c r="L180" s="139" t="s">
        <v>17</v>
      </c>
      <c r="M180" s="140"/>
      <c r="N180" s="140"/>
      <c r="O180" s="141"/>
      <c r="P180" s="142" t="s">
        <v>17</v>
      </c>
      <c r="Q180" s="143"/>
      <c r="R180" s="143"/>
      <c r="S180" s="144"/>
      <c r="V180" s="145" t="s">
        <v>17</v>
      </c>
      <c r="W180" s="41"/>
      <c r="X180" s="41"/>
      <c r="Y180" s="146"/>
      <c r="Z180" s="62" t="s">
        <v>17</v>
      </c>
      <c r="AA180" s="42"/>
      <c r="AB180" s="42"/>
      <c r="AC180" s="147"/>
      <c r="AF180" s="35" t="s">
        <v>17</v>
      </c>
      <c r="AG180" s="36"/>
      <c r="AH180" s="36"/>
      <c r="AI180" s="37"/>
      <c r="AJ180" s="38" t="s">
        <v>17</v>
      </c>
      <c r="AK180" s="39"/>
      <c r="AL180" s="39"/>
      <c r="AM180" s="56"/>
      <c r="AP180" s="14">
        <f t="shared" ref="AP180:BD180" si="149">+AP175</f>
        <v>0</v>
      </c>
      <c r="AQ180" s="14">
        <f t="shared" si="149"/>
        <v>0</v>
      </c>
      <c r="AR180" s="14">
        <f t="shared" si="149"/>
        <v>0</v>
      </c>
      <c r="AS180" s="14">
        <f t="shared" si="149"/>
        <v>0</v>
      </c>
      <c r="AT180" s="14" t="str">
        <f t="shared" si="149"/>
        <v xml:space="preserve"> :</v>
      </c>
      <c r="AU180" s="14" t="str">
        <f>IF(C180=0,"--",1)</f>
        <v>--</v>
      </c>
      <c r="AV180" s="14" t="str">
        <f>IF(G180=0,"--",1)</f>
        <v>--</v>
      </c>
      <c r="AW180" s="14" t="str">
        <f>IF(M180=0,"--",1)</f>
        <v>--</v>
      </c>
      <c r="AX180" s="14" t="str">
        <f>IF(Q180=0,"--",1)</f>
        <v>--</v>
      </c>
      <c r="AY180" s="14" t="str">
        <f t="shared" si="149"/>
        <v>Commited</v>
      </c>
      <c r="AZ180" s="14">
        <f t="shared" si="149"/>
        <v>0</v>
      </c>
      <c r="BA180" s="14">
        <f t="shared" si="149"/>
        <v>0</v>
      </c>
      <c r="BB180" s="14">
        <f t="shared" si="149"/>
        <v>0</v>
      </c>
      <c r="BC180" s="14">
        <f t="shared" si="149"/>
        <v>0</v>
      </c>
      <c r="BD180" s="14" t="str">
        <f t="shared" si="149"/>
        <v xml:space="preserve"> :</v>
      </c>
      <c r="BE180" s="14" t="str">
        <f>IF(W180=0,"--",1)</f>
        <v>--</v>
      </c>
      <c r="BF180" s="14" t="str">
        <f>IF(AA180=0,"--",1)</f>
        <v>--</v>
      </c>
      <c r="BG180" s="14" t="str">
        <f>IF(AG180=0,"-- ",1)</f>
        <v xml:space="preserve">-- </v>
      </c>
      <c r="BH180" s="14" t="str">
        <f>IF(AK180=0,"--",1)</f>
        <v>--</v>
      </c>
    </row>
    <row r="181" spans="2:62" ht="9" customHeight="1">
      <c r="B181" s="130" t="s">
        <v>0</v>
      </c>
      <c r="C181" s="131"/>
      <c r="D181" s="102">
        <v>2081</v>
      </c>
      <c r="E181" s="132" t="s">
        <v>13</v>
      </c>
      <c r="F181" s="48" t="s">
        <v>0</v>
      </c>
      <c r="G181" s="57"/>
      <c r="H181" s="46">
        <v>2081</v>
      </c>
      <c r="I181" s="33" t="s">
        <v>4</v>
      </c>
      <c r="J181" s="18"/>
      <c r="V181" s="26"/>
      <c r="W181" s="26"/>
      <c r="X181" s="13"/>
      <c r="Y181" s="29"/>
      <c r="Z181" s="26"/>
      <c r="AB181" s="13"/>
      <c r="AC181" s="28"/>
      <c r="AD181" s="13"/>
      <c r="AF181" s="44" t="s">
        <v>0</v>
      </c>
      <c r="AG181" s="45"/>
      <c r="AH181" s="46">
        <v>2050</v>
      </c>
      <c r="AI181" s="47" t="s">
        <v>13</v>
      </c>
      <c r="AJ181" s="48" t="s">
        <v>0</v>
      </c>
      <c r="AK181" s="57"/>
      <c r="AL181" s="46">
        <v>2050</v>
      </c>
      <c r="AM181" s="59" t="s">
        <v>4</v>
      </c>
      <c r="AN181" s="13"/>
      <c r="AP181" s="14">
        <f t="shared" ref="AP181:BH181" si="150">+AP176</f>
        <v>0</v>
      </c>
      <c r="AQ181" s="14">
        <f t="shared" si="150"/>
        <v>0</v>
      </c>
      <c r="AR181" s="14">
        <f t="shared" si="150"/>
        <v>0</v>
      </c>
      <c r="AS181" s="14">
        <f t="shared" si="150"/>
        <v>0</v>
      </c>
      <c r="AT181" s="14" t="str">
        <f t="shared" si="150"/>
        <v xml:space="preserve"> :</v>
      </c>
      <c r="AU181" s="14">
        <f t="shared" si="150"/>
        <v>0</v>
      </c>
      <c r="AV181" s="14">
        <f t="shared" si="150"/>
        <v>0</v>
      </c>
      <c r="AW181" s="14">
        <f t="shared" si="150"/>
        <v>0</v>
      </c>
      <c r="AX181" s="14">
        <f t="shared" si="150"/>
        <v>0</v>
      </c>
      <c r="AY181" s="14" t="str">
        <f t="shared" si="150"/>
        <v>Lot #</v>
      </c>
      <c r="AZ181" s="14">
        <f t="shared" si="150"/>
        <v>0</v>
      </c>
      <c r="BA181" s="14">
        <f t="shared" si="150"/>
        <v>0</v>
      </c>
      <c r="BB181" s="14">
        <f t="shared" si="150"/>
        <v>0</v>
      </c>
      <c r="BC181" s="14">
        <f t="shared" si="150"/>
        <v>0</v>
      </c>
      <c r="BD181" s="14" t="str">
        <f t="shared" si="150"/>
        <v xml:space="preserve"> :</v>
      </c>
      <c r="BE181" s="14">
        <f t="shared" si="150"/>
        <v>0</v>
      </c>
      <c r="BF181" s="14">
        <f t="shared" si="150"/>
        <v>0</v>
      </c>
      <c r="BG181" s="14">
        <f t="shared" si="150"/>
        <v>0</v>
      </c>
      <c r="BH181" s="14">
        <f t="shared" si="150"/>
        <v>0</v>
      </c>
    </row>
    <row r="182" spans="2:62" ht="9" customHeight="1">
      <c r="B182" s="124"/>
      <c r="C182" s="121"/>
      <c r="D182" s="121"/>
      <c r="E182" s="122"/>
      <c r="F182" s="32"/>
      <c r="I182" s="33"/>
      <c r="J182" s="18"/>
      <c r="L182" s="26"/>
      <c r="M182" s="26"/>
      <c r="N182" s="13"/>
      <c r="O182" s="27"/>
      <c r="P182" s="26"/>
      <c r="R182" s="13"/>
      <c r="S182" s="28"/>
      <c r="T182" s="13"/>
      <c r="V182" s="26"/>
      <c r="W182" s="26"/>
      <c r="X182" s="26"/>
      <c r="Y182" s="34"/>
      <c r="Z182" s="26"/>
      <c r="AF182" s="30"/>
      <c r="AG182" s="26"/>
      <c r="AH182" s="26"/>
      <c r="AI182" s="31"/>
      <c r="AJ182" s="32"/>
      <c r="AM182" s="54"/>
      <c r="AP182" s="14">
        <f t="shared" ref="AP182:BH182" si="151">+AP177</f>
        <v>0</v>
      </c>
      <c r="AQ182" s="14">
        <f t="shared" si="151"/>
        <v>0</v>
      </c>
      <c r="AR182" s="14">
        <f t="shared" si="151"/>
        <v>0</v>
      </c>
      <c r="AS182" s="14">
        <f t="shared" si="151"/>
        <v>0</v>
      </c>
      <c r="AT182" s="14" t="str">
        <f t="shared" si="151"/>
        <v xml:space="preserve"> :</v>
      </c>
      <c r="AU182" s="14">
        <f t="shared" si="151"/>
        <v>0</v>
      </c>
      <c r="AV182" s="14">
        <f t="shared" si="151"/>
        <v>0</v>
      </c>
      <c r="AW182" s="14">
        <f t="shared" si="151"/>
        <v>0</v>
      </c>
      <c r="AX182" s="14">
        <f t="shared" si="151"/>
        <v>0</v>
      </c>
      <c r="AZ182" s="14">
        <f t="shared" si="151"/>
        <v>0</v>
      </c>
      <c r="BA182" s="14">
        <f t="shared" si="151"/>
        <v>0</v>
      </c>
      <c r="BB182" s="14">
        <f t="shared" si="151"/>
        <v>0</v>
      </c>
      <c r="BC182" s="14">
        <f t="shared" si="151"/>
        <v>0</v>
      </c>
      <c r="BD182" s="14" t="str">
        <f t="shared" si="151"/>
        <v xml:space="preserve"> :</v>
      </c>
      <c r="BE182" s="14">
        <f t="shared" si="151"/>
        <v>0</v>
      </c>
      <c r="BF182" s="14">
        <f t="shared" si="151"/>
        <v>0</v>
      </c>
      <c r="BG182" s="14">
        <f t="shared" si="151"/>
        <v>0</v>
      </c>
      <c r="BH182" s="14">
        <f t="shared" si="151"/>
        <v>0</v>
      </c>
      <c r="BJ182" s="14">
        <f>+B182+F182+L182+P182+V182+Z182+AF182+AJ182</f>
        <v>0</v>
      </c>
    </row>
    <row r="183" spans="2:62" ht="9" customHeight="1">
      <c r="B183" s="124" t="s">
        <v>1</v>
      </c>
      <c r="C183" s="121"/>
      <c r="D183" s="121"/>
      <c r="E183" s="122"/>
      <c r="F183" s="32" t="s">
        <v>1</v>
      </c>
      <c r="I183" s="33"/>
      <c r="J183" s="18"/>
      <c r="L183" s="26"/>
      <c r="M183" s="26"/>
      <c r="N183" s="26"/>
      <c r="O183" s="26"/>
      <c r="P183" s="26"/>
      <c r="V183" s="26"/>
      <c r="W183" s="26"/>
      <c r="X183" s="26"/>
      <c r="Y183" s="34"/>
      <c r="Z183" s="26"/>
      <c r="AF183" s="30" t="s">
        <v>1</v>
      </c>
      <c r="AG183" s="26"/>
      <c r="AH183" s="26"/>
      <c r="AI183" s="31"/>
      <c r="AJ183" s="32" t="s">
        <v>1</v>
      </c>
      <c r="AM183" s="54"/>
      <c r="AP183" s="14" t="str">
        <f>IF(C183=0,"--",1)</f>
        <v>--</v>
      </c>
      <c r="AQ183" s="14" t="str">
        <f>IF(G183=0,"--",1)</f>
        <v>--</v>
      </c>
      <c r="AR183" s="14" t="str">
        <f>IF(M183=0,"--",1)</f>
        <v>--</v>
      </c>
      <c r="AS183" s="14" t="str">
        <f>IF(Q183=0,"--",1)</f>
        <v>--</v>
      </c>
      <c r="AT183" s="14" t="str">
        <f t="shared" ref="AT183:BH183" si="152">+AT178</f>
        <v xml:space="preserve"> :</v>
      </c>
      <c r="AU183" s="14">
        <f t="shared" si="152"/>
        <v>0</v>
      </c>
      <c r="AV183" s="14">
        <f t="shared" si="152"/>
        <v>0</v>
      </c>
      <c r="AW183" s="14">
        <f t="shared" si="152"/>
        <v>0</v>
      </c>
      <c r="AX183" s="14">
        <f t="shared" si="152"/>
        <v>0</v>
      </c>
      <c r="AY183" s="14" t="str">
        <f t="shared" si="152"/>
        <v>Owner</v>
      </c>
      <c r="AZ183" s="14" t="str">
        <f>IF(W183=0,"--",1)</f>
        <v>--</v>
      </c>
      <c r="BA183" s="14" t="str">
        <f>IF(AA183=0,"--",1)</f>
        <v>--</v>
      </c>
      <c r="BB183" s="14" t="str">
        <f>IF(AG183=0,"--",1)</f>
        <v>--</v>
      </c>
      <c r="BC183" s="14" t="str">
        <f>IF(AK183=0,"--",1)</f>
        <v>--</v>
      </c>
      <c r="BD183" s="14" t="str">
        <f t="shared" si="152"/>
        <v xml:space="preserve"> :</v>
      </c>
      <c r="BE183" s="14">
        <f t="shared" si="152"/>
        <v>0</v>
      </c>
      <c r="BF183" s="14">
        <f t="shared" si="152"/>
        <v>0</v>
      </c>
      <c r="BG183" s="14">
        <f t="shared" si="152"/>
        <v>0</v>
      </c>
      <c r="BH183" s="14">
        <f t="shared" si="152"/>
        <v>0</v>
      </c>
    </row>
    <row r="184" spans="2:62" ht="9" customHeight="1">
      <c r="B184" s="124"/>
      <c r="C184" s="121"/>
      <c r="D184" s="121"/>
      <c r="E184" s="122"/>
      <c r="F184" s="32"/>
      <c r="I184" s="33"/>
      <c r="J184" s="18"/>
      <c r="L184" s="26"/>
      <c r="M184" s="27"/>
      <c r="N184" s="26"/>
      <c r="O184" s="26"/>
      <c r="P184" s="26"/>
      <c r="Q184" s="13"/>
      <c r="V184" s="26"/>
      <c r="W184" s="26"/>
      <c r="X184" s="26"/>
      <c r="Y184" s="34"/>
      <c r="Z184" s="26"/>
      <c r="AF184" s="30"/>
      <c r="AG184" s="26"/>
      <c r="AH184" s="26"/>
      <c r="AI184" s="31"/>
      <c r="AJ184" s="32"/>
      <c r="AM184" s="54"/>
      <c r="AP184" s="14">
        <f t="shared" ref="AP184:BH184" si="153">+AP179</f>
        <v>0</v>
      </c>
      <c r="AQ184" s="14">
        <f t="shared" si="153"/>
        <v>0</v>
      </c>
      <c r="AR184" s="14">
        <f t="shared" si="153"/>
        <v>0</v>
      </c>
      <c r="AS184" s="14">
        <f t="shared" si="153"/>
        <v>0</v>
      </c>
      <c r="AT184" s="14" t="str">
        <f t="shared" si="153"/>
        <v xml:space="preserve"> :</v>
      </c>
      <c r="AU184" s="14">
        <f t="shared" si="153"/>
        <v>0</v>
      </c>
      <c r="AV184" s="14">
        <f t="shared" si="153"/>
        <v>0</v>
      </c>
      <c r="AW184" s="14">
        <f t="shared" si="153"/>
        <v>0</v>
      </c>
      <c r="AX184" s="14">
        <f t="shared" si="153"/>
        <v>0</v>
      </c>
      <c r="AZ184" s="14">
        <f t="shared" si="153"/>
        <v>0</v>
      </c>
      <c r="BA184" s="14">
        <f t="shared" si="153"/>
        <v>0</v>
      </c>
      <c r="BB184" s="14">
        <f t="shared" si="153"/>
        <v>0</v>
      </c>
      <c r="BC184" s="14">
        <f t="shared" si="153"/>
        <v>0</v>
      </c>
      <c r="BD184" s="14" t="str">
        <f t="shared" si="153"/>
        <v xml:space="preserve"> :</v>
      </c>
      <c r="BE184" s="14">
        <f t="shared" si="153"/>
        <v>0</v>
      </c>
      <c r="BF184" s="14">
        <f t="shared" si="153"/>
        <v>0</v>
      </c>
      <c r="BG184" s="14">
        <f t="shared" si="153"/>
        <v>0</v>
      </c>
      <c r="BH184" s="14">
        <f t="shared" si="153"/>
        <v>0</v>
      </c>
    </row>
    <row r="185" spans="2:62" ht="9" customHeight="1">
      <c r="B185" s="126" t="s">
        <v>17</v>
      </c>
      <c r="C185" s="127"/>
      <c r="D185" s="127"/>
      <c r="E185" s="128"/>
      <c r="F185" s="38" t="s">
        <v>17</v>
      </c>
      <c r="G185" s="39"/>
      <c r="H185" s="39"/>
      <c r="I185" s="40"/>
      <c r="J185" s="18"/>
      <c r="L185" s="26"/>
      <c r="M185" s="26"/>
      <c r="N185" s="26"/>
      <c r="O185" s="26"/>
      <c r="P185" s="26"/>
      <c r="V185" s="26"/>
      <c r="W185" s="26"/>
      <c r="X185" s="26"/>
      <c r="Y185" s="34"/>
      <c r="Z185" s="26"/>
      <c r="AF185" s="35" t="s">
        <v>17</v>
      </c>
      <c r="AG185" s="36"/>
      <c r="AH185" s="36"/>
      <c r="AI185" s="37"/>
      <c r="AJ185" s="38" t="s">
        <v>17</v>
      </c>
      <c r="AK185" s="39"/>
      <c r="AL185" s="39"/>
      <c r="AM185" s="56"/>
      <c r="AP185" s="14">
        <f t="shared" ref="AP185:BD185" si="154">+AP180</f>
        <v>0</v>
      </c>
      <c r="AQ185" s="14">
        <f t="shared" si="154"/>
        <v>0</v>
      </c>
      <c r="AR185" s="14">
        <f t="shared" si="154"/>
        <v>0</v>
      </c>
      <c r="AS185" s="14">
        <f t="shared" si="154"/>
        <v>0</v>
      </c>
      <c r="AT185" s="14" t="str">
        <f t="shared" si="154"/>
        <v xml:space="preserve"> :</v>
      </c>
      <c r="AU185" s="14" t="str">
        <f>IF(C185=0,"--",1)</f>
        <v>--</v>
      </c>
      <c r="AV185" s="14" t="str">
        <f>IF(G185=0,"--",1)</f>
        <v>--</v>
      </c>
      <c r="AW185" s="14" t="str">
        <f>IF(M185=0,"--",1)</f>
        <v>--</v>
      </c>
      <c r="AX185" s="14" t="str">
        <f>IF(Q185=0,"--",1)</f>
        <v>--</v>
      </c>
      <c r="AY185" s="14" t="str">
        <f t="shared" si="154"/>
        <v>Commited</v>
      </c>
      <c r="AZ185" s="14">
        <f t="shared" si="154"/>
        <v>0</v>
      </c>
      <c r="BA185" s="14">
        <f t="shared" si="154"/>
        <v>0</v>
      </c>
      <c r="BB185" s="14">
        <f t="shared" si="154"/>
        <v>0</v>
      </c>
      <c r="BC185" s="14">
        <f t="shared" si="154"/>
        <v>0</v>
      </c>
      <c r="BD185" s="14" t="str">
        <f t="shared" si="154"/>
        <v xml:space="preserve"> :</v>
      </c>
      <c r="BE185" s="14" t="str">
        <f>IF(W185=0,"--",1)</f>
        <v>--</v>
      </c>
      <c r="BF185" s="14" t="str">
        <f>IF(AA185=0,"--",1)</f>
        <v>--</v>
      </c>
      <c r="BG185" s="14" t="str">
        <f>IF(AG185=0,"-- ",1)</f>
        <v xml:space="preserve">-- </v>
      </c>
      <c r="BH185" s="14" t="str">
        <f>IF(AK185=0,"--",1)</f>
        <v>--</v>
      </c>
    </row>
    <row r="186" spans="2:62" ht="9" customHeight="1">
      <c r="B186" s="44" t="s">
        <v>0</v>
      </c>
      <c r="C186" s="45"/>
      <c r="D186" s="46">
        <v>2081</v>
      </c>
      <c r="E186" s="47" t="s">
        <v>12</v>
      </c>
      <c r="F186" s="100" t="s">
        <v>0</v>
      </c>
      <c r="G186" s="101"/>
      <c r="H186" s="102">
        <v>2081</v>
      </c>
      <c r="I186" s="94" t="s">
        <v>5</v>
      </c>
      <c r="J186" s="18"/>
      <c r="L186" s="26"/>
      <c r="M186" s="26"/>
      <c r="N186" s="26"/>
      <c r="O186" s="26"/>
      <c r="P186" s="26"/>
      <c r="V186" s="26"/>
      <c r="W186" s="26"/>
      <c r="X186" s="13"/>
      <c r="Y186" s="29"/>
      <c r="Z186" s="26"/>
      <c r="AB186" s="13"/>
      <c r="AC186" s="28"/>
      <c r="AD186" s="13"/>
      <c r="AF186" s="44" t="s">
        <v>0</v>
      </c>
      <c r="AG186" s="45"/>
      <c r="AH186" s="46">
        <v>2050</v>
      </c>
      <c r="AI186" s="47" t="s">
        <v>12</v>
      </c>
      <c r="AJ186" s="48" t="s">
        <v>0</v>
      </c>
      <c r="AK186" s="57"/>
      <c r="AL186" s="46">
        <v>2050</v>
      </c>
      <c r="AM186" s="59" t="s">
        <v>5</v>
      </c>
      <c r="AN186" s="13"/>
      <c r="AP186" s="14">
        <f t="shared" ref="AP186:BH186" si="155">+AP181</f>
        <v>0</v>
      </c>
      <c r="AQ186" s="14">
        <f t="shared" si="155"/>
        <v>0</v>
      </c>
      <c r="AR186" s="14">
        <f t="shared" si="155"/>
        <v>0</v>
      </c>
      <c r="AS186" s="14">
        <f t="shared" si="155"/>
        <v>0</v>
      </c>
      <c r="AT186" s="14" t="str">
        <f t="shared" si="155"/>
        <v xml:space="preserve"> :</v>
      </c>
      <c r="AU186" s="14">
        <f t="shared" si="155"/>
        <v>0</v>
      </c>
      <c r="AV186" s="14">
        <f t="shared" si="155"/>
        <v>0</v>
      </c>
      <c r="AW186" s="14">
        <f t="shared" si="155"/>
        <v>0</v>
      </c>
      <c r="AX186" s="14">
        <f t="shared" si="155"/>
        <v>0</v>
      </c>
      <c r="AY186" s="14" t="str">
        <f t="shared" si="155"/>
        <v>Lot #</v>
      </c>
      <c r="AZ186" s="14">
        <f t="shared" si="155"/>
        <v>0</v>
      </c>
      <c r="BA186" s="14">
        <f t="shared" si="155"/>
        <v>0</v>
      </c>
      <c r="BB186" s="14">
        <f t="shared" si="155"/>
        <v>0</v>
      </c>
      <c r="BC186" s="14">
        <f t="shared" si="155"/>
        <v>0</v>
      </c>
      <c r="BD186" s="14" t="str">
        <f t="shared" si="155"/>
        <v xml:space="preserve"> :</v>
      </c>
      <c r="BE186" s="14">
        <f t="shared" si="155"/>
        <v>0</v>
      </c>
      <c r="BF186" s="14">
        <f t="shared" si="155"/>
        <v>0</v>
      </c>
      <c r="BG186" s="14">
        <f t="shared" si="155"/>
        <v>0</v>
      </c>
      <c r="BH186" s="14">
        <f t="shared" si="155"/>
        <v>0</v>
      </c>
    </row>
    <row r="187" spans="2:62" ht="9" customHeight="1">
      <c r="B187" s="30"/>
      <c r="C187" s="26"/>
      <c r="E187" s="31"/>
      <c r="F187" s="92">
        <v>1</v>
      </c>
      <c r="G187" s="93"/>
      <c r="H187" s="121"/>
      <c r="I187" s="94"/>
      <c r="J187" s="18"/>
      <c r="L187" s="26"/>
      <c r="M187" s="26"/>
      <c r="N187" s="13"/>
      <c r="O187" s="27"/>
      <c r="P187" s="26"/>
      <c r="R187" s="13"/>
      <c r="S187" s="28"/>
      <c r="T187" s="13"/>
      <c r="V187" s="26"/>
      <c r="W187" s="26"/>
      <c r="X187" s="26"/>
      <c r="Y187" s="34"/>
      <c r="Z187" s="26"/>
      <c r="AF187" s="30"/>
      <c r="AG187" s="26"/>
      <c r="AH187" s="26"/>
      <c r="AI187" s="31"/>
      <c r="AJ187" s="32"/>
      <c r="AM187" s="54"/>
      <c r="AP187" s="14">
        <f t="shared" ref="AP187:BH187" si="156">+AP182</f>
        <v>0</v>
      </c>
      <c r="AQ187" s="14">
        <f t="shared" si="156"/>
        <v>0</v>
      </c>
      <c r="AR187" s="14">
        <f t="shared" si="156"/>
        <v>0</v>
      </c>
      <c r="AS187" s="14">
        <f t="shared" si="156"/>
        <v>0</v>
      </c>
      <c r="AT187" s="14" t="str">
        <f t="shared" si="156"/>
        <v xml:space="preserve"> :</v>
      </c>
      <c r="AU187" s="14">
        <f t="shared" si="156"/>
        <v>0</v>
      </c>
      <c r="AV187" s="14">
        <f t="shared" si="156"/>
        <v>0</v>
      </c>
      <c r="AW187" s="14">
        <f t="shared" si="156"/>
        <v>0</v>
      </c>
      <c r="AX187" s="14">
        <f t="shared" si="156"/>
        <v>0</v>
      </c>
      <c r="AZ187" s="14">
        <f t="shared" si="156"/>
        <v>0</v>
      </c>
      <c r="BA187" s="14">
        <f t="shared" si="156"/>
        <v>0</v>
      </c>
      <c r="BB187" s="14">
        <f t="shared" si="156"/>
        <v>0</v>
      </c>
      <c r="BC187" s="14">
        <f t="shared" si="156"/>
        <v>0</v>
      </c>
      <c r="BD187" s="14" t="str">
        <f t="shared" si="156"/>
        <v xml:space="preserve"> :</v>
      </c>
      <c r="BE187" s="14">
        <f t="shared" si="156"/>
        <v>0</v>
      </c>
      <c r="BF187" s="14">
        <f t="shared" si="156"/>
        <v>0</v>
      </c>
      <c r="BG187" s="14">
        <f t="shared" si="156"/>
        <v>0</v>
      </c>
      <c r="BH187" s="14">
        <f t="shared" si="156"/>
        <v>0</v>
      </c>
      <c r="BJ187" s="14">
        <f>+B187+F187+L187+P187+V187+Z187+AF187+AJ187</f>
        <v>1</v>
      </c>
    </row>
    <row r="188" spans="2:62" ht="9" customHeight="1">
      <c r="B188" s="30" t="s">
        <v>1</v>
      </c>
      <c r="C188" s="26"/>
      <c r="E188" s="31"/>
      <c r="F188" s="95" t="s">
        <v>127</v>
      </c>
      <c r="G188" s="96" t="s">
        <v>66</v>
      </c>
      <c r="H188" s="121"/>
      <c r="I188" s="94"/>
      <c r="J188" s="18"/>
      <c r="L188" s="26"/>
      <c r="M188" s="26"/>
      <c r="N188" s="26"/>
      <c r="O188" s="26"/>
      <c r="P188" s="26"/>
      <c r="V188" s="26"/>
      <c r="W188" s="26"/>
      <c r="X188" s="26"/>
      <c r="Y188" s="34"/>
      <c r="Z188" s="26"/>
      <c r="AF188" s="30" t="s">
        <v>1</v>
      </c>
      <c r="AG188" s="26"/>
      <c r="AH188" s="26"/>
      <c r="AI188" s="31"/>
      <c r="AJ188" s="32" t="s">
        <v>1</v>
      </c>
      <c r="AM188" s="54"/>
      <c r="AP188" s="14" t="str">
        <f>IF(C188=0,"--",1)</f>
        <v>--</v>
      </c>
      <c r="AQ188" s="14">
        <f>IF(G188=0,"--",1)</f>
        <v>1</v>
      </c>
      <c r="AR188" s="14" t="str">
        <f>IF(M188=0,"--",1)</f>
        <v>--</v>
      </c>
      <c r="AS188" s="14" t="str">
        <f>IF(Q188=0,"--",1)</f>
        <v>--</v>
      </c>
      <c r="AT188" s="14" t="str">
        <f t="shared" ref="AT188:BH188" si="157">+AT183</f>
        <v xml:space="preserve"> :</v>
      </c>
      <c r="AU188" s="14">
        <f t="shared" si="157"/>
        <v>0</v>
      </c>
      <c r="AV188" s="14">
        <f t="shared" si="157"/>
        <v>0</v>
      </c>
      <c r="AW188" s="14">
        <f t="shared" si="157"/>
        <v>0</v>
      </c>
      <c r="AX188" s="14">
        <f t="shared" si="157"/>
        <v>0</v>
      </c>
      <c r="AY188" s="14" t="str">
        <f t="shared" si="157"/>
        <v>Owner</v>
      </c>
      <c r="AZ188" s="14" t="str">
        <f>IF(W188=0,"--",1)</f>
        <v>--</v>
      </c>
      <c r="BA188" s="14" t="str">
        <f>IF(AA188=0,"--",1)</f>
        <v>--</v>
      </c>
      <c r="BB188" s="14" t="str">
        <f>IF(AG188=0,"--",1)</f>
        <v>--</v>
      </c>
      <c r="BC188" s="14" t="str">
        <f>IF(AK188=0,"--",1)</f>
        <v>--</v>
      </c>
      <c r="BD188" s="14" t="str">
        <f t="shared" si="157"/>
        <v xml:space="preserve"> :</v>
      </c>
      <c r="BE188" s="14">
        <f t="shared" si="157"/>
        <v>0</v>
      </c>
      <c r="BF188" s="14">
        <f t="shared" si="157"/>
        <v>0</v>
      </c>
      <c r="BG188" s="14">
        <f t="shared" si="157"/>
        <v>0</v>
      </c>
      <c r="BH188" s="14">
        <f t="shared" si="157"/>
        <v>0</v>
      </c>
    </row>
    <row r="189" spans="2:62" ht="9" customHeight="1">
      <c r="B189" s="30"/>
      <c r="C189" s="26"/>
      <c r="E189" s="31"/>
      <c r="F189" s="95"/>
      <c r="G189" s="93"/>
      <c r="H189" s="121"/>
      <c r="I189" s="94"/>
      <c r="J189" s="18"/>
      <c r="L189" s="26"/>
      <c r="M189" s="27"/>
      <c r="N189" s="26"/>
      <c r="O189" s="26"/>
      <c r="P189" s="26"/>
      <c r="Q189" s="13"/>
      <c r="V189" s="26"/>
      <c r="W189" s="26"/>
      <c r="X189" s="26"/>
      <c r="Y189" s="34"/>
      <c r="Z189" s="26"/>
      <c r="AF189" s="30"/>
      <c r="AG189" s="26"/>
      <c r="AH189" s="26"/>
      <c r="AI189" s="31"/>
      <c r="AJ189" s="32"/>
      <c r="AM189" s="54"/>
      <c r="AP189" s="14">
        <f t="shared" ref="AP189:BH189" si="158">+AP184</f>
        <v>0</v>
      </c>
      <c r="AQ189" s="14">
        <f t="shared" si="158"/>
        <v>0</v>
      </c>
      <c r="AR189" s="14">
        <f t="shared" si="158"/>
        <v>0</v>
      </c>
      <c r="AS189" s="14">
        <f t="shared" si="158"/>
        <v>0</v>
      </c>
      <c r="AT189" s="14" t="str">
        <f t="shared" si="158"/>
        <v xml:space="preserve"> :</v>
      </c>
      <c r="AU189" s="14">
        <f t="shared" si="158"/>
        <v>0</v>
      </c>
      <c r="AV189" s="14">
        <f t="shared" si="158"/>
        <v>0</v>
      </c>
      <c r="AW189" s="14">
        <f t="shared" si="158"/>
        <v>0</v>
      </c>
      <c r="AX189" s="14">
        <f t="shared" si="158"/>
        <v>0</v>
      </c>
      <c r="AZ189" s="14">
        <f t="shared" si="158"/>
        <v>0</v>
      </c>
      <c r="BA189" s="14">
        <f t="shared" si="158"/>
        <v>0</v>
      </c>
      <c r="BB189" s="14">
        <f t="shared" si="158"/>
        <v>0</v>
      </c>
      <c r="BC189" s="14">
        <f t="shared" si="158"/>
        <v>0</v>
      </c>
      <c r="BD189" s="14" t="str">
        <f t="shared" si="158"/>
        <v xml:space="preserve"> :</v>
      </c>
      <c r="BE189" s="14">
        <f t="shared" si="158"/>
        <v>0</v>
      </c>
      <c r="BF189" s="14">
        <f t="shared" si="158"/>
        <v>0</v>
      </c>
      <c r="BG189" s="14">
        <f t="shared" si="158"/>
        <v>0</v>
      </c>
      <c r="BH189" s="14">
        <f t="shared" si="158"/>
        <v>0</v>
      </c>
    </row>
    <row r="190" spans="2:62" ht="9" customHeight="1">
      <c r="B190" s="35" t="s">
        <v>17</v>
      </c>
      <c r="C190" s="36"/>
      <c r="D190" s="39"/>
      <c r="E190" s="37"/>
      <c r="F190" s="97" t="s">
        <v>17</v>
      </c>
      <c r="G190" s="98"/>
      <c r="H190" s="127"/>
      <c r="I190" s="99"/>
      <c r="J190" s="18"/>
      <c r="L190" s="26"/>
      <c r="M190" s="26"/>
      <c r="N190" s="26"/>
      <c r="O190" s="26"/>
      <c r="P190" s="26"/>
      <c r="V190" s="26"/>
      <c r="W190" s="26"/>
      <c r="X190" s="26"/>
      <c r="Y190" s="34"/>
      <c r="Z190" s="26"/>
      <c r="AF190" s="35" t="s">
        <v>17</v>
      </c>
      <c r="AG190" s="36"/>
      <c r="AH190" s="36"/>
      <c r="AI190" s="37"/>
      <c r="AJ190" s="38" t="s">
        <v>17</v>
      </c>
      <c r="AK190" s="39"/>
      <c r="AL190" s="39"/>
      <c r="AM190" s="56"/>
      <c r="AP190" s="14">
        <f t="shared" ref="AP190:BD190" si="159">+AP185</f>
        <v>0</v>
      </c>
      <c r="AQ190" s="14">
        <f t="shared" si="159"/>
        <v>0</v>
      </c>
      <c r="AR190" s="14">
        <f t="shared" si="159"/>
        <v>0</v>
      </c>
      <c r="AS190" s="14">
        <f t="shared" si="159"/>
        <v>0</v>
      </c>
      <c r="AT190" s="14" t="str">
        <f t="shared" si="159"/>
        <v xml:space="preserve"> :</v>
      </c>
      <c r="AU190" s="14" t="str">
        <f>IF(C190=0,"--",1)</f>
        <v>--</v>
      </c>
      <c r="AV190" s="14" t="str">
        <f>IF(G190=0,"--",1)</f>
        <v>--</v>
      </c>
      <c r="AW190" s="14" t="str">
        <f>IF(M190=0,"--",1)</f>
        <v>--</v>
      </c>
      <c r="AX190" s="14" t="str">
        <f>IF(Q190=0,"--",1)</f>
        <v>--</v>
      </c>
      <c r="AY190" s="14" t="str">
        <f t="shared" si="159"/>
        <v>Commited</v>
      </c>
      <c r="AZ190" s="14">
        <f t="shared" si="159"/>
        <v>0</v>
      </c>
      <c r="BA190" s="14">
        <f t="shared" si="159"/>
        <v>0</v>
      </c>
      <c r="BB190" s="14">
        <f t="shared" si="159"/>
        <v>0</v>
      </c>
      <c r="BC190" s="14">
        <f t="shared" si="159"/>
        <v>0</v>
      </c>
      <c r="BD190" s="14" t="str">
        <f t="shared" si="159"/>
        <v xml:space="preserve"> :</v>
      </c>
      <c r="BE190" s="14" t="str">
        <f>IF(W190=0,"--",1)</f>
        <v>--</v>
      </c>
      <c r="BF190" s="14" t="str">
        <f>IF(AA190=0,"--",1)</f>
        <v>--</v>
      </c>
      <c r="BG190" s="14" t="str">
        <f>IF(AG190=0,"-- ",1)</f>
        <v xml:space="preserve">-- </v>
      </c>
      <c r="BH190" s="14" t="str">
        <f>IF(AK190=0,"--",1)</f>
        <v>--</v>
      </c>
    </row>
    <row r="191" spans="2:62" ht="9" customHeight="1">
      <c r="B191" s="44" t="s">
        <v>0</v>
      </c>
      <c r="C191" s="45"/>
      <c r="D191" s="46">
        <v>2081</v>
      </c>
      <c r="E191" s="47" t="s">
        <v>11</v>
      </c>
      <c r="F191" s="100" t="s">
        <v>0</v>
      </c>
      <c r="G191" s="101"/>
      <c r="H191" s="102">
        <v>2081</v>
      </c>
      <c r="I191" s="94" t="s">
        <v>6</v>
      </c>
      <c r="J191" s="18"/>
      <c r="L191" s="26"/>
      <c r="M191" s="26"/>
      <c r="N191" s="26"/>
      <c r="O191" s="26"/>
      <c r="P191" s="26"/>
      <c r="V191" s="26"/>
      <c r="W191" s="26"/>
      <c r="X191" s="13"/>
      <c r="Y191" s="29"/>
      <c r="Z191" s="26"/>
      <c r="AB191" s="13"/>
      <c r="AC191" s="28"/>
      <c r="AD191" s="13"/>
      <c r="AF191" s="44" t="s">
        <v>0</v>
      </c>
      <c r="AG191" s="45"/>
      <c r="AH191" s="46">
        <v>2050</v>
      </c>
      <c r="AI191" s="47" t="s">
        <v>11</v>
      </c>
      <c r="AJ191" s="48" t="s">
        <v>0</v>
      </c>
      <c r="AK191" s="57"/>
      <c r="AL191" s="46">
        <v>2050</v>
      </c>
      <c r="AM191" s="59" t="s">
        <v>6</v>
      </c>
      <c r="AN191" s="13"/>
      <c r="AP191" s="14">
        <f t="shared" ref="AP191:BH191" si="160">+AP186</f>
        <v>0</v>
      </c>
      <c r="AQ191" s="14">
        <f t="shared" si="160"/>
        <v>0</v>
      </c>
      <c r="AR191" s="14">
        <f t="shared" si="160"/>
        <v>0</v>
      </c>
      <c r="AS191" s="14">
        <f t="shared" si="160"/>
        <v>0</v>
      </c>
      <c r="AT191" s="14" t="str">
        <f t="shared" si="160"/>
        <v xml:space="preserve"> :</v>
      </c>
      <c r="AU191" s="14">
        <f t="shared" si="160"/>
        <v>0</v>
      </c>
      <c r="AV191" s="14">
        <f t="shared" si="160"/>
        <v>0</v>
      </c>
      <c r="AW191" s="14">
        <f t="shared" si="160"/>
        <v>0</v>
      </c>
      <c r="AX191" s="14">
        <f t="shared" si="160"/>
        <v>0</v>
      </c>
      <c r="AY191" s="14" t="str">
        <f t="shared" si="160"/>
        <v>Lot #</v>
      </c>
      <c r="AZ191" s="14">
        <f t="shared" si="160"/>
        <v>0</v>
      </c>
      <c r="BA191" s="14">
        <f t="shared" si="160"/>
        <v>0</v>
      </c>
      <c r="BB191" s="14">
        <f t="shared" si="160"/>
        <v>0</v>
      </c>
      <c r="BC191" s="14">
        <f t="shared" si="160"/>
        <v>0</v>
      </c>
      <c r="BD191" s="14" t="str">
        <f t="shared" si="160"/>
        <v xml:space="preserve"> :</v>
      </c>
      <c r="BE191" s="14">
        <f t="shared" si="160"/>
        <v>0</v>
      </c>
      <c r="BF191" s="14">
        <f t="shared" si="160"/>
        <v>0</v>
      </c>
      <c r="BG191" s="14">
        <f t="shared" si="160"/>
        <v>0</v>
      </c>
      <c r="BH191" s="14">
        <f t="shared" si="160"/>
        <v>0</v>
      </c>
    </row>
    <row r="192" spans="2:62" ht="9" customHeight="1">
      <c r="B192" s="30"/>
      <c r="C192" s="26"/>
      <c r="E192" s="31"/>
      <c r="F192" s="95"/>
      <c r="G192" s="93"/>
      <c r="H192" s="121"/>
      <c r="I192" s="94"/>
      <c r="J192" s="18"/>
      <c r="L192" s="26"/>
      <c r="M192" s="26"/>
      <c r="N192" s="13"/>
      <c r="O192" s="27"/>
      <c r="P192" s="26"/>
      <c r="R192" s="13"/>
      <c r="S192" s="28"/>
      <c r="T192" s="13"/>
      <c r="V192" s="26"/>
      <c r="W192" s="26"/>
      <c r="X192" s="26"/>
      <c r="Y192" s="34"/>
      <c r="Z192" s="26"/>
      <c r="AF192" s="30"/>
      <c r="AG192" s="26"/>
      <c r="AH192" s="26"/>
      <c r="AI192" s="31"/>
      <c r="AJ192" s="32"/>
      <c r="AM192" s="54"/>
      <c r="AP192" s="14">
        <f t="shared" ref="AP192:BH192" si="161">+AP187</f>
        <v>0</v>
      </c>
      <c r="AQ192" s="14">
        <f t="shared" si="161"/>
        <v>0</v>
      </c>
      <c r="AR192" s="14">
        <f t="shared" si="161"/>
        <v>0</v>
      </c>
      <c r="AS192" s="14">
        <f t="shared" si="161"/>
        <v>0</v>
      </c>
      <c r="AT192" s="14" t="str">
        <f t="shared" si="161"/>
        <v xml:space="preserve"> :</v>
      </c>
      <c r="AU192" s="14">
        <f t="shared" si="161"/>
        <v>0</v>
      </c>
      <c r="AV192" s="14">
        <f t="shared" si="161"/>
        <v>0</v>
      </c>
      <c r="AW192" s="14">
        <f t="shared" si="161"/>
        <v>0</v>
      </c>
      <c r="AX192" s="14">
        <f t="shared" si="161"/>
        <v>0</v>
      </c>
      <c r="AZ192" s="14">
        <f t="shared" si="161"/>
        <v>0</v>
      </c>
      <c r="BA192" s="14">
        <f t="shared" si="161"/>
        <v>0</v>
      </c>
      <c r="BB192" s="14">
        <f t="shared" si="161"/>
        <v>0</v>
      </c>
      <c r="BC192" s="14">
        <f t="shared" si="161"/>
        <v>0</v>
      </c>
      <c r="BD192" s="14" t="str">
        <f t="shared" si="161"/>
        <v xml:space="preserve"> :</v>
      </c>
      <c r="BE192" s="14">
        <f t="shared" si="161"/>
        <v>0</v>
      </c>
      <c r="BF192" s="14">
        <f t="shared" si="161"/>
        <v>0</v>
      </c>
      <c r="BG192" s="14">
        <f t="shared" si="161"/>
        <v>0</v>
      </c>
      <c r="BH192" s="14">
        <f t="shared" si="161"/>
        <v>0</v>
      </c>
      <c r="BJ192" s="14">
        <f>+B192+F192+L192+P192+V192+Z192+AF192+AJ192</f>
        <v>0</v>
      </c>
    </row>
    <row r="193" spans="2:62" ht="9" customHeight="1">
      <c r="B193" s="30" t="s">
        <v>1</v>
      </c>
      <c r="C193" s="26"/>
      <c r="E193" s="31"/>
      <c r="F193" s="95" t="s">
        <v>1</v>
      </c>
      <c r="G193" s="93" t="s">
        <v>66</v>
      </c>
      <c r="H193" s="121"/>
      <c r="I193" s="94"/>
      <c r="J193" s="18"/>
      <c r="L193" s="26"/>
      <c r="M193" s="26"/>
      <c r="N193" s="26"/>
      <c r="O193" s="26"/>
      <c r="P193" s="26"/>
      <c r="V193" s="26"/>
      <c r="W193" s="26"/>
      <c r="X193" s="26"/>
      <c r="Y193" s="34"/>
      <c r="Z193" s="26"/>
      <c r="AF193" s="30" t="s">
        <v>1</v>
      </c>
      <c r="AG193" s="26"/>
      <c r="AH193" s="26"/>
      <c r="AI193" s="31"/>
      <c r="AJ193" s="32" t="s">
        <v>1</v>
      </c>
      <c r="AM193" s="54"/>
      <c r="AP193" s="14" t="str">
        <f>IF(C193=0,"--",1)</f>
        <v>--</v>
      </c>
      <c r="AQ193" s="14">
        <f>IF(G193=0,"--",1)</f>
        <v>1</v>
      </c>
      <c r="AR193" s="14" t="str">
        <f>IF(M193=0,"--",1)</f>
        <v>--</v>
      </c>
      <c r="AS193" s="14" t="str">
        <f>IF(Q193=0,"--",1)</f>
        <v>--</v>
      </c>
      <c r="AT193" s="14" t="str">
        <f t="shared" ref="AT193:BH193" si="162">+AT188</f>
        <v xml:space="preserve"> :</v>
      </c>
      <c r="AU193" s="14">
        <f t="shared" si="162"/>
        <v>0</v>
      </c>
      <c r="AV193" s="14">
        <f t="shared" si="162"/>
        <v>0</v>
      </c>
      <c r="AW193" s="14">
        <f t="shared" si="162"/>
        <v>0</v>
      </c>
      <c r="AX193" s="14">
        <f t="shared" si="162"/>
        <v>0</v>
      </c>
      <c r="AY193" s="14" t="str">
        <f t="shared" si="162"/>
        <v>Owner</v>
      </c>
      <c r="AZ193" s="14" t="str">
        <f>IF(W193=0,"--",1)</f>
        <v>--</v>
      </c>
      <c r="BA193" s="14" t="str">
        <f>IF(AA193=0,"--",1)</f>
        <v>--</v>
      </c>
      <c r="BB193" s="14" t="str">
        <f>IF(AG193=0,"--",1)</f>
        <v>--</v>
      </c>
      <c r="BC193" s="14" t="str">
        <f>IF(AK193=0,"--",1)</f>
        <v>--</v>
      </c>
      <c r="BD193" s="14" t="str">
        <f t="shared" si="162"/>
        <v xml:space="preserve"> :</v>
      </c>
      <c r="BE193" s="14">
        <f t="shared" si="162"/>
        <v>0</v>
      </c>
      <c r="BF193" s="14">
        <f t="shared" si="162"/>
        <v>0</v>
      </c>
      <c r="BG193" s="14">
        <f t="shared" si="162"/>
        <v>0</v>
      </c>
      <c r="BH193" s="14">
        <f t="shared" si="162"/>
        <v>0</v>
      </c>
    </row>
    <row r="194" spans="2:62" ht="9" customHeight="1">
      <c r="B194" s="30"/>
      <c r="C194" s="26"/>
      <c r="E194" s="31"/>
      <c r="F194" s="95"/>
      <c r="G194" s="93"/>
      <c r="H194" s="121"/>
      <c r="I194" s="94"/>
      <c r="J194" s="18"/>
      <c r="L194" s="26"/>
      <c r="M194" s="27"/>
      <c r="N194" s="26"/>
      <c r="O194" s="26"/>
      <c r="P194" s="26"/>
      <c r="Q194" s="13"/>
      <c r="V194" s="26"/>
      <c r="W194" s="26"/>
      <c r="X194" s="26"/>
      <c r="Y194" s="34"/>
      <c r="Z194" s="26"/>
      <c r="AF194" s="30"/>
      <c r="AG194" s="26"/>
      <c r="AH194" s="26"/>
      <c r="AI194" s="31"/>
      <c r="AJ194" s="32"/>
      <c r="AM194" s="54"/>
      <c r="AP194" s="14">
        <f t="shared" ref="AP194:BH194" si="163">+AP189</f>
        <v>0</v>
      </c>
      <c r="AQ194" s="14">
        <f t="shared" si="163"/>
        <v>0</v>
      </c>
      <c r="AR194" s="14">
        <f t="shared" si="163"/>
        <v>0</v>
      </c>
      <c r="AS194" s="14">
        <f t="shared" si="163"/>
        <v>0</v>
      </c>
      <c r="AT194" s="14" t="str">
        <f t="shared" si="163"/>
        <v xml:space="preserve"> :</v>
      </c>
      <c r="AU194" s="14">
        <f t="shared" si="163"/>
        <v>0</v>
      </c>
      <c r="AV194" s="14">
        <f t="shared" si="163"/>
        <v>0</v>
      </c>
      <c r="AW194" s="14">
        <f t="shared" si="163"/>
        <v>0</v>
      </c>
      <c r="AX194" s="14">
        <f t="shared" si="163"/>
        <v>0</v>
      </c>
      <c r="AZ194" s="14">
        <f t="shared" si="163"/>
        <v>0</v>
      </c>
      <c r="BA194" s="14">
        <f t="shared" si="163"/>
        <v>0</v>
      </c>
      <c r="BB194" s="14">
        <f t="shared" si="163"/>
        <v>0</v>
      </c>
      <c r="BC194" s="14">
        <f t="shared" si="163"/>
        <v>0</v>
      </c>
      <c r="BD194" s="14" t="str">
        <f t="shared" si="163"/>
        <v xml:space="preserve"> :</v>
      </c>
      <c r="BE194" s="14">
        <f t="shared" si="163"/>
        <v>0</v>
      </c>
      <c r="BF194" s="14">
        <f t="shared" si="163"/>
        <v>0</v>
      </c>
      <c r="BG194" s="14">
        <f t="shared" si="163"/>
        <v>0</v>
      </c>
      <c r="BH194" s="14">
        <f t="shared" si="163"/>
        <v>0</v>
      </c>
    </row>
    <row r="195" spans="2:62" ht="9" customHeight="1">
      <c r="B195" s="35" t="s">
        <v>17</v>
      </c>
      <c r="C195" s="36"/>
      <c r="D195" s="39"/>
      <c r="E195" s="37"/>
      <c r="F195" s="97" t="s">
        <v>17</v>
      </c>
      <c r="G195" s="98"/>
      <c r="H195" s="127"/>
      <c r="I195" s="99"/>
      <c r="J195" s="18"/>
      <c r="L195" s="26"/>
      <c r="M195" s="26"/>
      <c r="N195" s="26"/>
      <c r="O195" s="26"/>
      <c r="P195" s="26"/>
      <c r="V195" s="26"/>
      <c r="W195" s="26"/>
      <c r="X195" s="26"/>
      <c r="Y195" s="34"/>
      <c r="Z195" s="26"/>
      <c r="AF195" s="35" t="s">
        <v>17</v>
      </c>
      <c r="AG195" s="36"/>
      <c r="AH195" s="36"/>
      <c r="AI195" s="37"/>
      <c r="AJ195" s="38" t="s">
        <v>17</v>
      </c>
      <c r="AK195" s="39"/>
      <c r="AL195" s="39"/>
      <c r="AM195" s="56"/>
      <c r="AP195" s="14">
        <f t="shared" ref="AP195:BD195" si="164">+AP190</f>
        <v>0</v>
      </c>
      <c r="AQ195" s="14">
        <f t="shared" si="164"/>
        <v>0</v>
      </c>
      <c r="AR195" s="14">
        <f t="shared" si="164"/>
        <v>0</v>
      </c>
      <c r="AS195" s="14">
        <f t="shared" si="164"/>
        <v>0</v>
      </c>
      <c r="AT195" s="14" t="str">
        <f t="shared" si="164"/>
        <v xml:space="preserve"> :</v>
      </c>
      <c r="AU195" s="14" t="str">
        <f>IF(C195=0,"--",1)</f>
        <v>--</v>
      </c>
      <c r="AV195" s="14" t="str">
        <f>IF(G195=0,"--",1)</f>
        <v>--</v>
      </c>
      <c r="AW195" s="14" t="str">
        <f>IF(M195=0,"--",1)</f>
        <v>--</v>
      </c>
      <c r="AX195" s="14" t="str">
        <f>IF(Q195=0,"--",1)</f>
        <v>--</v>
      </c>
      <c r="AY195" s="14" t="str">
        <f t="shared" si="164"/>
        <v>Commited</v>
      </c>
      <c r="AZ195" s="14">
        <f t="shared" si="164"/>
        <v>0</v>
      </c>
      <c r="BA195" s="14">
        <f t="shared" si="164"/>
        <v>0</v>
      </c>
      <c r="BB195" s="14">
        <f t="shared" si="164"/>
        <v>0</v>
      </c>
      <c r="BC195" s="14">
        <f t="shared" si="164"/>
        <v>0</v>
      </c>
      <c r="BD195" s="14" t="str">
        <f t="shared" si="164"/>
        <v xml:space="preserve"> :</v>
      </c>
      <c r="BE195" s="14" t="str">
        <f>IF(W195=0,"--",1)</f>
        <v>--</v>
      </c>
      <c r="BF195" s="14" t="str">
        <f>IF(AA195=0,"--",1)</f>
        <v>--</v>
      </c>
      <c r="BG195" s="14" t="str">
        <f>IF(AG195=0,"-- ",1)</f>
        <v xml:space="preserve">-- </v>
      </c>
      <c r="BH195" s="14" t="str">
        <f>IF(AK195=0,"--",1)</f>
        <v>--</v>
      </c>
    </row>
    <row r="196" spans="2:62" ht="9" customHeight="1">
      <c r="B196" s="44" t="s">
        <v>0</v>
      </c>
      <c r="C196" s="45"/>
      <c r="D196" s="46">
        <v>2081</v>
      </c>
      <c r="E196" s="47" t="s">
        <v>10</v>
      </c>
      <c r="F196" s="100" t="s">
        <v>0</v>
      </c>
      <c r="G196" s="101"/>
      <c r="H196" s="102">
        <v>2081</v>
      </c>
      <c r="I196" s="94" t="s">
        <v>7</v>
      </c>
      <c r="J196" s="18"/>
      <c r="L196" s="26"/>
      <c r="M196" s="26"/>
      <c r="N196" s="26"/>
      <c r="O196" s="26"/>
      <c r="P196" s="26"/>
      <c r="V196" s="26"/>
      <c r="W196" s="26"/>
      <c r="X196" s="13"/>
      <c r="Y196" s="29"/>
      <c r="Z196" s="26"/>
      <c r="AB196" s="13"/>
      <c r="AC196" s="28"/>
      <c r="AD196" s="13"/>
      <c r="AF196" s="44" t="s">
        <v>0</v>
      </c>
      <c r="AG196" s="45"/>
      <c r="AH196" s="46">
        <v>2050</v>
      </c>
      <c r="AI196" s="47" t="s">
        <v>10</v>
      </c>
      <c r="AJ196" s="48" t="s">
        <v>0</v>
      </c>
      <c r="AK196" s="57"/>
      <c r="AL196" s="46">
        <v>2050</v>
      </c>
      <c r="AM196" s="59" t="s">
        <v>7</v>
      </c>
      <c r="AN196" s="13"/>
      <c r="AP196" s="14">
        <f t="shared" ref="AP196:BH196" si="165">+AP191</f>
        <v>0</v>
      </c>
      <c r="AQ196" s="14">
        <f t="shared" si="165"/>
        <v>0</v>
      </c>
      <c r="AR196" s="14">
        <f t="shared" si="165"/>
        <v>0</v>
      </c>
      <c r="AS196" s="14">
        <f t="shared" si="165"/>
        <v>0</v>
      </c>
      <c r="AT196" s="14" t="str">
        <f t="shared" si="165"/>
        <v xml:space="preserve"> :</v>
      </c>
      <c r="AU196" s="14">
        <f t="shared" si="165"/>
        <v>0</v>
      </c>
      <c r="AV196" s="14">
        <f t="shared" si="165"/>
        <v>0</v>
      </c>
      <c r="AW196" s="14">
        <f t="shared" si="165"/>
        <v>0</v>
      </c>
      <c r="AX196" s="14">
        <f t="shared" si="165"/>
        <v>0</v>
      </c>
      <c r="AY196" s="14" t="str">
        <f t="shared" si="165"/>
        <v>Lot #</v>
      </c>
      <c r="AZ196" s="14">
        <f t="shared" si="165"/>
        <v>0</v>
      </c>
      <c r="BA196" s="14">
        <f t="shared" si="165"/>
        <v>0</v>
      </c>
      <c r="BB196" s="14">
        <f t="shared" si="165"/>
        <v>0</v>
      </c>
      <c r="BC196" s="14">
        <f t="shared" si="165"/>
        <v>0</v>
      </c>
      <c r="BD196" s="14" t="str">
        <f t="shared" si="165"/>
        <v xml:space="preserve"> :</v>
      </c>
      <c r="BE196" s="14">
        <f t="shared" si="165"/>
        <v>0</v>
      </c>
      <c r="BF196" s="14">
        <f t="shared" si="165"/>
        <v>0</v>
      </c>
      <c r="BG196" s="14">
        <f t="shared" si="165"/>
        <v>0</v>
      </c>
      <c r="BH196" s="14">
        <f t="shared" si="165"/>
        <v>0</v>
      </c>
    </row>
    <row r="197" spans="2:62" ht="9" customHeight="1">
      <c r="B197" s="30"/>
      <c r="C197" s="26"/>
      <c r="D197" s="26"/>
      <c r="E197" s="31"/>
      <c r="F197" s="95"/>
      <c r="G197" s="93"/>
      <c r="H197" s="93"/>
      <c r="I197" s="94"/>
      <c r="J197" s="18"/>
      <c r="L197" s="26"/>
      <c r="M197" s="26"/>
      <c r="N197" s="13"/>
      <c r="O197" s="27"/>
      <c r="P197" s="26"/>
      <c r="R197" s="13"/>
      <c r="S197" s="28"/>
      <c r="T197" s="13"/>
      <c r="V197" s="26"/>
      <c r="W197" s="26"/>
      <c r="X197" s="26"/>
      <c r="Y197" s="34"/>
      <c r="Z197" s="26"/>
      <c r="AF197" s="30"/>
      <c r="AG197" s="26"/>
      <c r="AH197" s="26"/>
      <c r="AI197" s="31"/>
      <c r="AJ197" s="32"/>
      <c r="AM197" s="54"/>
      <c r="AP197" s="14">
        <f t="shared" ref="AP197:BH197" si="166">+AP192</f>
        <v>0</v>
      </c>
      <c r="AQ197" s="14">
        <f t="shared" si="166"/>
        <v>0</v>
      </c>
      <c r="AR197" s="14">
        <f t="shared" si="166"/>
        <v>0</v>
      </c>
      <c r="AS197" s="14">
        <f t="shared" si="166"/>
        <v>0</v>
      </c>
      <c r="AT197" s="14" t="str">
        <f t="shared" si="166"/>
        <v xml:space="preserve"> :</v>
      </c>
      <c r="AU197" s="14">
        <f t="shared" si="166"/>
        <v>0</v>
      </c>
      <c r="AV197" s="14">
        <f t="shared" si="166"/>
        <v>0</v>
      </c>
      <c r="AW197" s="14">
        <f t="shared" si="166"/>
        <v>0</v>
      </c>
      <c r="AX197" s="14">
        <f t="shared" si="166"/>
        <v>0</v>
      </c>
      <c r="AZ197" s="14">
        <f t="shared" si="166"/>
        <v>0</v>
      </c>
      <c r="BA197" s="14">
        <f t="shared" si="166"/>
        <v>0</v>
      </c>
      <c r="BB197" s="14">
        <f t="shared" si="166"/>
        <v>0</v>
      </c>
      <c r="BC197" s="14">
        <f t="shared" si="166"/>
        <v>0</v>
      </c>
      <c r="BD197" s="14" t="str">
        <f t="shared" si="166"/>
        <v xml:space="preserve"> :</v>
      </c>
      <c r="BE197" s="14">
        <f t="shared" si="166"/>
        <v>0</v>
      </c>
      <c r="BF197" s="14">
        <f t="shared" si="166"/>
        <v>0</v>
      </c>
      <c r="BG197" s="14">
        <f t="shared" si="166"/>
        <v>0</v>
      </c>
      <c r="BH197" s="14">
        <f t="shared" si="166"/>
        <v>0</v>
      </c>
      <c r="BJ197" s="14">
        <f>+B197+F197+L197+P197+V197+Z197+AF197+AJ197</f>
        <v>0</v>
      </c>
    </row>
    <row r="198" spans="2:62" ht="9" customHeight="1">
      <c r="B198" s="30" t="s">
        <v>1</v>
      </c>
      <c r="C198" s="26"/>
      <c r="D198" s="26"/>
      <c r="E198" s="31"/>
      <c r="F198" s="95" t="s">
        <v>1</v>
      </c>
      <c r="G198" s="93" t="s">
        <v>66</v>
      </c>
      <c r="H198" s="93"/>
      <c r="I198" s="94"/>
      <c r="J198" s="18"/>
      <c r="L198" s="26"/>
      <c r="M198" s="26"/>
      <c r="N198" s="26"/>
      <c r="O198" s="26"/>
      <c r="P198" s="26"/>
      <c r="V198" s="26"/>
      <c r="W198" s="26"/>
      <c r="X198" s="26"/>
      <c r="Y198" s="34"/>
      <c r="Z198" s="26"/>
      <c r="AF198" s="30" t="s">
        <v>1</v>
      </c>
      <c r="AG198" s="26"/>
      <c r="AH198" s="26"/>
      <c r="AI198" s="31"/>
      <c r="AJ198" s="32" t="s">
        <v>1</v>
      </c>
      <c r="AM198" s="54"/>
      <c r="AP198" s="14" t="str">
        <f>IF(C198=0,"--",1)</f>
        <v>--</v>
      </c>
      <c r="AQ198" s="14">
        <f>IF(G198=0,"--",1)</f>
        <v>1</v>
      </c>
      <c r="AR198" s="14" t="str">
        <f>IF(M198=0,"--",1)</f>
        <v>--</v>
      </c>
      <c r="AS198" s="14" t="str">
        <f>IF(Q198=0,"--",1)</f>
        <v>--</v>
      </c>
      <c r="AT198" s="14" t="str">
        <f t="shared" ref="AT198:BH198" si="167">+AT193</f>
        <v xml:space="preserve"> :</v>
      </c>
      <c r="AU198" s="14">
        <f t="shared" si="167"/>
        <v>0</v>
      </c>
      <c r="AV198" s="14">
        <f t="shared" si="167"/>
        <v>0</v>
      </c>
      <c r="AW198" s="14">
        <f t="shared" si="167"/>
        <v>0</v>
      </c>
      <c r="AX198" s="14">
        <f t="shared" si="167"/>
        <v>0</v>
      </c>
      <c r="AY198" s="14" t="str">
        <f t="shared" si="167"/>
        <v>Owner</v>
      </c>
      <c r="AZ198" s="14" t="str">
        <f>IF(W198=0,"--",1)</f>
        <v>--</v>
      </c>
      <c r="BA198" s="14" t="str">
        <f>IF(AA198=0,"--",1)</f>
        <v>--</v>
      </c>
      <c r="BB198" s="14" t="str">
        <f>IF(AG198=0,"--",1)</f>
        <v>--</v>
      </c>
      <c r="BC198" s="14" t="str">
        <f>IF(AK198=0,"--",1)</f>
        <v>--</v>
      </c>
      <c r="BD198" s="14" t="str">
        <f t="shared" si="167"/>
        <v xml:space="preserve"> :</v>
      </c>
      <c r="BE198" s="14">
        <f t="shared" si="167"/>
        <v>0</v>
      </c>
      <c r="BF198" s="14">
        <f t="shared" si="167"/>
        <v>0</v>
      </c>
      <c r="BG198" s="14">
        <f t="shared" si="167"/>
        <v>0</v>
      </c>
      <c r="BH198" s="14">
        <f t="shared" si="167"/>
        <v>0</v>
      </c>
    </row>
    <row r="199" spans="2:62" ht="9" customHeight="1">
      <c r="B199" s="30"/>
      <c r="C199" s="26"/>
      <c r="D199" s="26"/>
      <c r="E199" s="31"/>
      <c r="F199" s="95"/>
      <c r="G199" s="93"/>
      <c r="H199" s="93"/>
      <c r="I199" s="103"/>
      <c r="J199" s="27"/>
      <c r="L199" s="26"/>
      <c r="M199" s="13"/>
      <c r="N199" s="26"/>
      <c r="O199" s="26"/>
      <c r="P199" s="26"/>
      <c r="Q199" s="13"/>
      <c r="V199" s="26"/>
      <c r="W199" s="26"/>
      <c r="X199" s="26"/>
      <c r="Y199" s="34"/>
      <c r="Z199" s="26"/>
      <c r="AF199" s="30"/>
      <c r="AG199" s="26"/>
      <c r="AH199" s="26"/>
      <c r="AI199" s="31"/>
      <c r="AJ199" s="32"/>
      <c r="AM199" s="54"/>
      <c r="AP199" s="14">
        <f t="shared" ref="AP199:BH199" si="168">+AP194</f>
        <v>0</v>
      </c>
      <c r="AQ199" s="14">
        <f t="shared" si="168"/>
        <v>0</v>
      </c>
      <c r="AR199" s="14">
        <f t="shared" si="168"/>
        <v>0</v>
      </c>
      <c r="AS199" s="14">
        <f t="shared" si="168"/>
        <v>0</v>
      </c>
      <c r="AT199" s="14" t="str">
        <f t="shared" si="168"/>
        <v xml:space="preserve"> :</v>
      </c>
      <c r="AU199" s="14">
        <f t="shared" si="168"/>
        <v>0</v>
      </c>
      <c r="AV199" s="14">
        <f t="shared" si="168"/>
        <v>0</v>
      </c>
      <c r="AW199" s="14">
        <f t="shared" si="168"/>
        <v>0</v>
      </c>
      <c r="AX199" s="14">
        <f t="shared" si="168"/>
        <v>0</v>
      </c>
      <c r="AZ199" s="14">
        <f t="shared" si="168"/>
        <v>0</v>
      </c>
      <c r="BA199" s="14">
        <f t="shared" si="168"/>
        <v>0</v>
      </c>
      <c r="BB199" s="14">
        <f t="shared" si="168"/>
        <v>0</v>
      </c>
      <c r="BC199" s="14">
        <f t="shared" si="168"/>
        <v>0</v>
      </c>
      <c r="BD199" s="14" t="str">
        <f t="shared" si="168"/>
        <v xml:space="preserve"> :</v>
      </c>
      <c r="BE199" s="14">
        <f t="shared" si="168"/>
        <v>0</v>
      </c>
      <c r="BF199" s="14">
        <f t="shared" si="168"/>
        <v>0</v>
      </c>
      <c r="BG199" s="14">
        <f t="shared" si="168"/>
        <v>0</v>
      </c>
      <c r="BH199" s="14">
        <f t="shared" si="168"/>
        <v>0</v>
      </c>
    </row>
    <row r="200" spans="2:62" ht="9" customHeight="1">
      <c r="B200" s="35" t="s">
        <v>17</v>
      </c>
      <c r="C200" s="36"/>
      <c r="D200" s="36"/>
      <c r="E200" s="37"/>
      <c r="F200" s="97" t="s">
        <v>17</v>
      </c>
      <c r="G200" s="98"/>
      <c r="H200" s="98"/>
      <c r="I200" s="104"/>
      <c r="J200" s="27"/>
      <c r="L200" s="26"/>
      <c r="M200" s="26"/>
      <c r="N200" s="26"/>
      <c r="O200" s="26"/>
      <c r="P200" s="26"/>
      <c r="V200" s="26"/>
      <c r="W200" s="26"/>
      <c r="X200" s="26"/>
      <c r="Y200" s="34"/>
      <c r="Z200" s="26"/>
      <c r="AF200" s="35" t="s">
        <v>17</v>
      </c>
      <c r="AG200" s="36"/>
      <c r="AH200" s="36"/>
      <c r="AI200" s="37"/>
      <c r="AJ200" s="38" t="s">
        <v>17</v>
      </c>
      <c r="AK200" s="39"/>
      <c r="AL200" s="39"/>
      <c r="AM200" s="56"/>
      <c r="AP200" s="14">
        <f t="shared" ref="AP200:BD200" si="169">+AP195</f>
        <v>0</v>
      </c>
      <c r="AQ200" s="14">
        <f t="shared" si="169"/>
        <v>0</v>
      </c>
      <c r="AR200" s="14">
        <f t="shared" si="169"/>
        <v>0</v>
      </c>
      <c r="AS200" s="14">
        <f t="shared" si="169"/>
        <v>0</v>
      </c>
      <c r="AT200" s="14" t="str">
        <f t="shared" si="169"/>
        <v xml:space="preserve"> :</v>
      </c>
      <c r="AU200" s="14" t="str">
        <f>IF(C200=0,"--",1)</f>
        <v>--</v>
      </c>
      <c r="AV200" s="14" t="str">
        <f>IF(G200=0,"--",1)</f>
        <v>--</v>
      </c>
      <c r="AW200" s="14" t="str">
        <f>IF(M200=0,"--",1)</f>
        <v>--</v>
      </c>
      <c r="AX200" s="14" t="str">
        <f>IF(Q200=0,"--",1)</f>
        <v>--</v>
      </c>
      <c r="AY200" s="14" t="str">
        <f t="shared" si="169"/>
        <v>Commited</v>
      </c>
      <c r="AZ200" s="14">
        <f t="shared" si="169"/>
        <v>0</v>
      </c>
      <c r="BA200" s="14">
        <f t="shared" si="169"/>
        <v>0</v>
      </c>
      <c r="BB200" s="14">
        <f t="shared" si="169"/>
        <v>0</v>
      </c>
      <c r="BC200" s="14">
        <f t="shared" si="169"/>
        <v>0</v>
      </c>
      <c r="BD200" s="14" t="str">
        <f t="shared" si="169"/>
        <v xml:space="preserve"> :</v>
      </c>
      <c r="BE200" s="14" t="str">
        <f>IF(W200=0,"--",1)</f>
        <v>--</v>
      </c>
      <c r="BF200" s="14" t="str">
        <f>IF(AA200=0,"--",1)</f>
        <v>--</v>
      </c>
      <c r="BG200" s="14" t="str">
        <f>IF(AG200=0,"-- ",1)</f>
        <v xml:space="preserve">-- </v>
      </c>
      <c r="BH200" s="14" t="str">
        <f>IF(AK200=0,"--",1)</f>
        <v>--</v>
      </c>
    </row>
    <row r="201" spans="2:62" ht="9" customHeight="1">
      <c r="B201" s="82" t="s">
        <v>0</v>
      </c>
      <c r="C201" s="66"/>
      <c r="D201" s="46">
        <v>2081</v>
      </c>
      <c r="E201" s="47" t="s">
        <v>9</v>
      </c>
      <c r="F201" s="105" t="s">
        <v>0</v>
      </c>
      <c r="G201" s="106"/>
      <c r="H201" s="102">
        <v>2081</v>
      </c>
      <c r="I201" s="94" t="s">
        <v>8</v>
      </c>
      <c r="J201" s="18"/>
      <c r="L201" s="26"/>
      <c r="M201" s="26"/>
      <c r="N201" s="26"/>
      <c r="O201" s="26"/>
      <c r="P201" s="26"/>
      <c r="V201" s="27"/>
      <c r="W201" s="27"/>
      <c r="X201" s="13"/>
      <c r="Y201" s="29"/>
      <c r="Z201" s="27"/>
      <c r="AA201" s="18"/>
      <c r="AB201" s="13"/>
      <c r="AC201" s="28"/>
      <c r="AD201" s="13"/>
      <c r="AF201" s="65" t="s">
        <v>0</v>
      </c>
      <c r="AG201" s="66"/>
      <c r="AH201" s="46">
        <v>2050</v>
      </c>
      <c r="AI201" s="47" t="s">
        <v>9</v>
      </c>
      <c r="AJ201" s="67" t="s">
        <v>0</v>
      </c>
      <c r="AK201" s="68"/>
      <c r="AL201" s="46">
        <v>2050</v>
      </c>
      <c r="AM201" s="59" t="s">
        <v>8</v>
      </c>
      <c r="AN201" s="13"/>
      <c r="AP201" s="14">
        <f t="shared" ref="AP201:BH201" si="170">+AP196</f>
        <v>0</v>
      </c>
      <c r="AQ201" s="14">
        <f t="shared" si="170"/>
        <v>0</v>
      </c>
      <c r="AR201" s="14">
        <f t="shared" si="170"/>
        <v>0</v>
      </c>
      <c r="AS201" s="14">
        <f t="shared" si="170"/>
        <v>0</v>
      </c>
      <c r="AT201" s="14" t="str">
        <f t="shared" si="170"/>
        <v xml:space="preserve"> :</v>
      </c>
      <c r="AU201" s="14">
        <f t="shared" si="170"/>
        <v>0</v>
      </c>
      <c r="AV201" s="14">
        <f t="shared" si="170"/>
        <v>0</v>
      </c>
      <c r="AW201" s="14">
        <f t="shared" si="170"/>
        <v>0</v>
      </c>
      <c r="AX201" s="14">
        <f t="shared" si="170"/>
        <v>0</v>
      </c>
      <c r="AY201" s="14" t="str">
        <f t="shared" si="170"/>
        <v>Lot #</v>
      </c>
      <c r="AZ201" s="14">
        <f t="shared" si="170"/>
        <v>0</v>
      </c>
      <c r="BA201" s="14">
        <f t="shared" si="170"/>
        <v>0</v>
      </c>
      <c r="BB201" s="14">
        <f t="shared" si="170"/>
        <v>0</v>
      </c>
      <c r="BC201" s="14">
        <f t="shared" si="170"/>
        <v>0</v>
      </c>
      <c r="BD201" s="14" t="str">
        <f t="shared" si="170"/>
        <v xml:space="preserve"> :</v>
      </c>
      <c r="BE201" s="14">
        <f t="shared" si="170"/>
        <v>0</v>
      </c>
      <c r="BF201" s="14">
        <f t="shared" si="170"/>
        <v>0</v>
      </c>
      <c r="BG201" s="14">
        <f t="shared" si="170"/>
        <v>0</v>
      </c>
      <c r="BH201" s="14">
        <f t="shared" si="170"/>
        <v>0</v>
      </c>
    </row>
    <row r="202" spans="2:62" ht="9" customHeight="1">
      <c r="B202" s="85"/>
      <c r="C202" s="27"/>
      <c r="D202" s="27"/>
      <c r="E202" s="64"/>
      <c r="F202" s="109"/>
      <c r="G202" s="110"/>
      <c r="H202" s="110"/>
      <c r="I202" s="94"/>
      <c r="J202" s="18"/>
      <c r="L202" s="27"/>
      <c r="M202" s="27"/>
      <c r="N202" s="13"/>
      <c r="O202" s="27"/>
      <c r="P202" s="27"/>
      <c r="Q202" s="18"/>
      <c r="R202" s="13"/>
      <c r="S202" s="28"/>
      <c r="T202" s="13"/>
      <c r="V202" s="27"/>
      <c r="W202" s="27"/>
      <c r="X202" s="27"/>
      <c r="Y202" s="29"/>
      <c r="Z202" s="27"/>
      <c r="AA202" s="18"/>
      <c r="AB202" s="18"/>
      <c r="AC202" s="17"/>
      <c r="AD202" s="18"/>
      <c r="AF202" s="70"/>
      <c r="AG202" s="27"/>
      <c r="AH202" s="27"/>
      <c r="AI202" s="64"/>
      <c r="AJ202" s="69"/>
      <c r="AK202" s="18"/>
      <c r="AL202" s="18"/>
      <c r="AM202" s="33"/>
      <c r="AN202" s="18"/>
      <c r="AP202" s="14">
        <f t="shared" ref="AP202:BH202" si="171">+AP197</f>
        <v>0</v>
      </c>
      <c r="AQ202" s="14">
        <f t="shared" si="171"/>
        <v>0</v>
      </c>
      <c r="AR202" s="14">
        <f t="shared" si="171"/>
        <v>0</v>
      </c>
      <c r="AS202" s="14">
        <f t="shared" si="171"/>
        <v>0</v>
      </c>
      <c r="AT202" s="14" t="str">
        <f t="shared" si="171"/>
        <v xml:space="preserve"> :</v>
      </c>
      <c r="AU202" s="14">
        <f t="shared" si="171"/>
        <v>0</v>
      </c>
      <c r="AV202" s="14">
        <f t="shared" si="171"/>
        <v>0</v>
      </c>
      <c r="AW202" s="14">
        <f t="shared" si="171"/>
        <v>0</v>
      </c>
      <c r="AX202" s="14">
        <f t="shared" si="171"/>
        <v>0</v>
      </c>
      <c r="AZ202" s="14">
        <f t="shared" si="171"/>
        <v>0</v>
      </c>
      <c r="BA202" s="14">
        <f t="shared" si="171"/>
        <v>0</v>
      </c>
      <c r="BB202" s="14">
        <f t="shared" si="171"/>
        <v>0</v>
      </c>
      <c r="BC202" s="14">
        <f t="shared" si="171"/>
        <v>0</v>
      </c>
      <c r="BD202" s="14" t="str">
        <f t="shared" si="171"/>
        <v xml:space="preserve"> :</v>
      </c>
      <c r="BE202" s="14">
        <f t="shared" si="171"/>
        <v>0</v>
      </c>
      <c r="BF202" s="14">
        <f t="shared" si="171"/>
        <v>0</v>
      </c>
      <c r="BG202" s="14">
        <f t="shared" si="171"/>
        <v>0</v>
      </c>
      <c r="BH202" s="14">
        <f t="shared" si="171"/>
        <v>0</v>
      </c>
      <c r="BJ202" s="14">
        <f>+B202+F202+L202+P202+V202+Z202+AF202+AJ202</f>
        <v>0</v>
      </c>
    </row>
    <row r="203" spans="2:62" ht="9" customHeight="1">
      <c r="B203" s="85" t="s">
        <v>1</v>
      </c>
      <c r="C203" s="27"/>
      <c r="D203" s="27"/>
      <c r="E203" s="64"/>
      <c r="F203" s="109" t="s">
        <v>1</v>
      </c>
      <c r="G203" s="93" t="s">
        <v>66</v>
      </c>
      <c r="H203" s="110"/>
      <c r="I203" s="94"/>
      <c r="J203" s="18"/>
      <c r="L203" s="27"/>
      <c r="M203" s="27"/>
      <c r="N203" s="27"/>
      <c r="O203" s="27"/>
      <c r="P203" s="27"/>
      <c r="Q203" s="18"/>
      <c r="R203" s="18"/>
      <c r="S203" s="17"/>
      <c r="T203" s="18"/>
      <c r="V203" s="27"/>
      <c r="W203" s="27"/>
      <c r="X203" s="27"/>
      <c r="Y203" s="29"/>
      <c r="Z203" s="27"/>
      <c r="AA203" s="18"/>
      <c r="AB203" s="18"/>
      <c r="AC203" s="17"/>
      <c r="AD203" s="18"/>
      <c r="AF203" s="70" t="s">
        <v>1</v>
      </c>
      <c r="AG203" s="27"/>
      <c r="AH203" s="27"/>
      <c r="AI203" s="64"/>
      <c r="AJ203" s="69" t="s">
        <v>1</v>
      </c>
      <c r="AK203" s="18"/>
      <c r="AL203" s="18"/>
      <c r="AM203" s="33"/>
      <c r="AN203" s="18"/>
      <c r="AP203" s="14" t="str">
        <f>IF(C203=0,"--",1)</f>
        <v>--</v>
      </c>
      <c r="AQ203" s="14">
        <f>IF(G203=0,"--",1)</f>
        <v>1</v>
      </c>
      <c r="AR203" s="14" t="str">
        <f>IF(M203=0,"--",1)</f>
        <v>--</v>
      </c>
      <c r="AS203" s="14" t="str">
        <f>IF(Q203=0,"--",1)</f>
        <v>--</v>
      </c>
      <c r="AT203" s="14" t="str">
        <f t="shared" ref="AT203:BH203" si="172">+AT198</f>
        <v xml:space="preserve"> :</v>
      </c>
      <c r="AU203" s="14">
        <f t="shared" si="172"/>
        <v>0</v>
      </c>
      <c r="AV203" s="14">
        <f t="shared" si="172"/>
        <v>0</v>
      </c>
      <c r="AW203" s="14">
        <f t="shared" si="172"/>
        <v>0</v>
      </c>
      <c r="AX203" s="14">
        <f t="shared" si="172"/>
        <v>0</v>
      </c>
      <c r="AY203" s="14" t="str">
        <f t="shared" si="172"/>
        <v>Owner</v>
      </c>
      <c r="AZ203" s="14" t="str">
        <f>IF(W203=0,"--",1)</f>
        <v>--</v>
      </c>
      <c r="BA203" s="14" t="str">
        <f>IF(AA203=0,"--",1)</f>
        <v>--</v>
      </c>
      <c r="BB203" s="14" t="str">
        <f>IF(AG203=0,"--",1)</f>
        <v>--</v>
      </c>
      <c r="BC203" s="14" t="str">
        <f>IF(AK203=0,"--",1)</f>
        <v>--</v>
      </c>
      <c r="BD203" s="14" t="str">
        <f t="shared" si="172"/>
        <v xml:space="preserve"> :</v>
      </c>
      <c r="BE203" s="14">
        <f t="shared" si="172"/>
        <v>0</v>
      </c>
      <c r="BF203" s="14">
        <f t="shared" si="172"/>
        <v>0</v>
      </c>
      <c r="BG203" s="14">
        <f t="shared" si="172"/>
        <v>0</v>
      </c>
      <c r="BH203" s="14">
        <f t="shared" si="172"/>
        <v>0</v>
      </c>
    </row>
    <row r="204" spans="2:62" ht="9" customHeight="1">
      <c r="B204" s="85"/>
      <c r="C204" s="27"/>
      <c r="D204" s="27"/>
      <c r="E204" s="64"/>
      <c r="F204" s="109"/>
      <c r="G204" s="110"/>
      <c r="H204" s="110"/>
      <c r="I204" s="94"/>
      <c r="J204" s="18"/>
      <c r="L204" s="27"/>
      <c r="M204" s="13"/>
      <c r="N204" s="27"/>
      <c r="O204" s="27"/>
      <c r="P204" s="27"/>
      <c r="Q204" s="13"/>
      <c r="R204" s="18"/>
      <c r="S204" s="17"/>
      <c r="T204" s="18"/>
      <c r="V204" s="27"/>
      <c r="W204" s="27"/>
      <c r="X204" s="27"/>
      <c r="Y204" s="29"/>
      <c r="Z204" s="27"/>
      <c r="AA204" s="18"/>
      <c r="AB204" s="18"/>
      <c r="AC204" s="17"/>
      <c r="AD204" s="18"/>
      <c r="AF204" s="70"/>
      <c r="AG204" s="27"/>
      <c r="AH204" s="27"/>
      <c r="AI204" s="64"/>
      <c r="AJ204" s="69"/>
      <c r="AK204" s="18"/>
      <c r="AL204" s="18"/>
      <c r="AM204" s="33"/>
      <c r="AN204" s="18"/>
      <c r="AP204" s="14">
        <f t="shared" ref="AP204:BH204" si="173">+AP199</f>
        <v>0</v>
      </c>
      <c r="AQ204" s="14">
        <f t="shared" si="173"/>
        <v>0</v>
      </c>
      <c r="AR204" s="14">
        <f t="shared" si="173"/>
        <v>0</v>
      </c>
      <c r="AS204" s="14">
        <f t="shared" si="173"/>
        <v>0</v>
      </c>
      <c r="AT204" s="14" t="str">
        <f t="shared" si="173"/>
        <v xml:space="preserve"> :</v>
      </c>
      <c r="AU204" s="14">
        <f t="shared" si="173"/>
        <v>0</v>
      </c>
      <c r="AV204" s="14">
        <f t="shared" si="173"/>
        <v>0</v>
      </c>
      <c r="AW204" s="14">
        <f t="shared" si="173"/>
        <v>0</v>
      </c>
      <c r="AX204" s="14">
        <f t="shared" si="173"/>
        <v>0</v>
      </c>
      <c r="AZ204" s="14">
        <f t="shared" si="173"/>
        <v>0</v>
      </c>
      <c r="BA204" s="14">
        <f t="shared" si="173"/>
        <v>0</v>
      </c>
      <c r="BB204" s="14">
        <f t="shared" si="173"/>
        <v>0</v>
      </c>
      <c r="BC204" s="14">
        <f t="shared" si="173"/>
        <v>0</v>
      </c>
      <c r="BD204" s="14" t="str">
        <f t="shared" si="173"/>
        <v xml:space="preserve"> :</v>
      </c>
      <c r="BE204" s="14">
        <f t="shared" si="173"/>
        <v>0</v>
      </c>
      <c r="BF204" s="14">
        <f t="shared" si="173"/>
        <v>0</v>
      </c>
      <c r="BG204" s="14">
        <f t="shared" si="173"/>
        <v>0</v>
      </c>
      <c r="BH204" s="14">
        <f t="shared" si="173"/>
        <v>0</v>
      </c>
    </row>
    <row r="205" spans="2:62" ht="9" customHeight="1" thickBot="1">
      <c r="B205" s="86" t="s">
        <v>17</v>
      </c>
      <c r="C205" s="72"/>
      <c r="D205" s="72"/>
      <c r="E205" s="73"/>
      <c r="F205" s="111" t="s">
        <v>17</v>
      </c>
      <c r="G205" s="112"/>
      <c r="H205" s="112"/>
      <c r="I205" s="113"/>
      <c r="J205" s="18"/>
      <c r="L205" s="27"/>
      <c r="M205" s="27"/>
      <c r="N205" s="27"/>
      <c r="O205" s="27"/>
      <c r="P205" s="27"/>
      <c r="Q205" s="18"/>
      <c r="R205" s="18"/>
      <c r="S205" s="17"/>
      <c r="T205" s="18"/>
      <c r="V205" s="27"/>
      <c r="W205" s="27"/>
      <c r="X205" s="27"/>
      <c r="Y205" s="29"/>
      <c r="Z205" s="27"/>
      <c r="AA205" s="18"/>
      <c r="AB205" s="18"/>
      <c r="AC205" s="17"/>
      <c r="AD205" s="18"/>
      <c r="AF205" s="71" t="s">
        <v>17</v>
      </c>
      <c r="AG205" s="72"/>
      <c r="AH205" s="72"/>
      <c r="AI205" s="73"/>
      <c r="AJ205" s="74" t="s">
        <v>17</v>
      </c>
      <c r="AK205" s="75"/>
      <c r="AL205" s="75"/>
      <c r="AM205" s="76"/>
      <c r="AN205" s="18"/>
      <c r="AP205" s="14">
        <f t="shared" ref="AP205:BD205" si="174">+AP200</f>
        <v>0</v>
      </c>
      <c r="AQ205" s="14">
        <f t="shared" si="174"/>
        <v>0</v>
      </c>
      <c r="AR205" s="14">
        <f t="shared" si="174"/>
        <v>0</v>
      </c>
      <c r="AS205" s="14">
        <f t="shared" si="174"/>
        <v>0</v>
      </c>
      <c r="AT205" s="14" t="str">
        <f t="shared" si="174"/>
        <v xml:space="preserve"> :</v>
      </c>
      <c r="AU205" s="14" t="str">
        <f>IF(C205=0,"--",1)</f>
        <v>--</v>
      </c>
      <c r="AV205" s="14" t="str">
        <f>IF(G205=0,"--",1)</f>
        <v>--</v>
      </c>
      <c r="AW205" s="14" t="str">
        <f>IF(M205=0,"--",1)</f>
        <v>--</v>
      </c>
      <c r="AX205" s="14" t="str">
        <f>IF(Q205=0,"--",1)</f>
        <v>--</v>
      </c>
      <c r="AY205" s="14" t="str">
        <f t="shared" si="174"/>
        <v>Commited</v>
      </c>
      <c r="AZ205" s="14">
        <f t="shared" si="174"/>
        <v>0</v>
      </c>
      <c r="BA205" s="14">
        <f t="shared" si="174"/>
        <v>0</v>
      </c>
      <c r="BB205" s="14">
        <f t="shared" si="174"/>
        <v>0</v>
      </c>
      <c r="BC205" s="14">
        <f t="shared" si="174"/>
        <v>0</v>
      </c>
      <c r="BD205" s="14" t="str">
        <f t="shared" si="174"/>
        <v xml:space="preserve"> :</v>
      </c>
      <c r="BE205" s="14" t="str">
        <f>IF(W205=0,"--",1)</f>
        <v>--</v>
      </c>
      <c r="BF205" s="14" t="str">
        <f>IF(AA205=0,"--",1)</f>
        <v>--</v>
      </c>
      <c r="BG205" s="14" t="str">
        <f>IF(AG205=0,"-- ",1)</f>
        <v xml:space="preserve">-- </v>
      </c>
      <c r="BH205" s="14" t="str">
        <f>IF(AK205=0,"--",1)</f>
        <v>--</v>
      </c>
    </row>
    <row r="206" spans="2:62" ht="9" customHeight="1" thickBot="1">
      <c r="B206" s="52"/>
      <c r="I206" s="17"/>
      <c r="J206" s="18"/>
      <c r="L206" s="27"/>
      <c r="M206" s="27"/>
      <c r="N206" s="27"/>
      <c r="O206" s="27"/>
      <c r="P206" s="27"/>
      <c r="Q206" s="18"/>
      <c r="R206" s="18"/>
      <c r="S206" s="17"/>
      <c r="T206" s="18"/>
      <c r="V206" s="52"/>
      <c r="AF206" s="52"/>
    </row>
    <row r="207" spans="2:62" ht="9" customHeight="1">
      <c r="B207" s="19" t="s">
        <v>0</v>
      </c>
      <c r="C207" s="20"/>
      <c r="D207" s="21">
        <v>2082</v>
      </c>
      <c r="E207" s="22" t="s">
        <v>2</v>
      </c>
      <c r="F207" s="88" t="s">
        <v>0</v>
      </c>
      <c r="G207" s="89"/>
      <c r="H207" s="90">
        <v>2082</v>
      </c>
      <c r="I207" s="91" t="s">
        <v>93</v>
      </c>
      <c r="J207" s="18"/>
      <c r="L207" s="26"/>
      <c r="M207" s="26"/>
      <c r="N207" s="13"/>
      <c r="O207" s="27"/>
      <c r="P207" s="27"/>
      <c r="R207" s="13"/>
      <c r="S207" s="28"/>
      <c r="T207" s="13"/>
      <c r="V207" s="26"/>
      <c r="W207" s="26"/>
      <c r="X207" s="13"/>
      <c r="Y207" s="29"/>
      <c r="Z207" s="27"/>
      <c r="AB207" s="13"/>
      <c r="AC207" s="28"/>
      <c r="AD207" s="13"/>
      <c r="AF207" s="116" t="s">
        <v>0</v>
      </c>
      <c r="AG207" s="117"/>
      <c r="AH207" s="90">
        <v>2051</v>
      </c>
      <c r="AI207" s="118" t="s">
        <v>2</v>
      </c>
      <c r="AJ207" s="88" t="s">
        <v>0</v>
      </c>
      <c r="AK207" s="89"/>
      <c r="AL207" s="90">
        <v>2051</v>
      </c>
      <c r="AM207" s="119" t="s">
        <v>785</v>
      </c>
      <c r="AN207" s="13"/>
      <c r="AP207" s="14">
        <v>0</v>
      </c>
      <c r="AQ207" s="14">
        <v>0</v>
      </c>
      <c r="AR207" s="14">
        <v>0</v>
      </c>
      <c r="AS207" s="14">
        <v>0</v>
      </c>
      <c r="AT207" s="14" t="s">
        <v>90</v>
      </c>
      <c r="AU207" s="14">
        <v>0</v>
      </c>
      <c r="AV207" s="14">
        <v>0</v>
      </c>
      <c r="AW207" s="14">
        <v>0</v>
      </c>
      <c r="AX207" s="14">
        <v>0</v>
      </c>
      <c r="AY207" s="14" t="s">
        <v>87</v>
      </c>
      <c r="AZ207" s="14">
        <v>0</v>
      </c>
      <c r="BA207" s="14">
        <v>0</v>
      </c>
      <c r="BB207" s="14">
        <v>0</v>
      </c>
      <c r="BC207" s="14">
        <v>0</v>
      </c>
      <c r="BD207" s="14" t="s">
        <v>90</v>
      </c>
      <c r="BE207" s="14">
        <v>0</v>
      </c>
      <c r="BF207" s="14">
        <v>0</v>
      </c>
      <c r="BG207" s="14">
        <v>0</v>
      </c>
      <c r="BH207" s="14">
        <v>0</v>
      </c>
    </row>
    <row r="208" spans="2:62" ht="9" customHeight="1">
      <c r="B208" s="30"/>
      <c r="C208" s="26"/>
      <c r="D208" s="26"/>
      <c r="E208" s="31"/>
      <c r="F208" s="92">
        <v>1</v>
      </c>
      <c r="G208" s="93"/>
      <c r="H208" s="93"/>
      <c r="I208" s="94"/>
      <c r="J208" s="18"/>
      <c r="L208" s="26"/>
      <c r="M208" s="26"/>
      <c r="N208" s="26"/>
      <c r="O208" s="26"/>
      <c r="P208" s="26"/>
      <c r="V208" s="26"/>
      <c r="W208" s="26"/>
      <c r="X208" s="26"/>
      <c r="Y208" s="34"/>
      <c r="Z208" s="26"/>
      <c r="AF208" s="120">
        <v>1</v>
      </c>
      <c r="AG208" s="121"/>
      <c r="AH208" s="121"/>
      <c r="AI208" s="122"/>
      <c r="AJ208" s="92">
        <v>1</v>
      </c>
      <c r="AK208" s="93"/>
      <c r="AL208" s="93"/>
      <c r="AM208" s="123"/>
      <c r="AP208" s="14">
        <v>0</v>
      </c>
      <c r="AQ208" s="14">
        <v>0</v>
      </c>
      <c r="AR208" s="14">
        <v>0</v>
      </c>
      <c r="AS208" s="14">
        <v>0</v>
      </c>
      <c r="AT208" s="14" t="s">
        <v>90</v>
      </c>
      <c r="AU208" s="14">
        <v>0</v>
      </c>
      <c r="AV208" s="14">
        <v>0</v>
      </c>
      <c r="AW208" s="14">
        <v>0</v>
      </c>
      <c r="AX208" s="14">
        <v>0</v>
      </c>
      <c r="AZ208" s="14">
        <v>0</v>
      </c>
      <c r="BA208" s="14">
        <v>0</v>
      </c>
      <c r="BB208" s="14">
        <v>0</v>
      </c>
      <c r="BC208" s="14">
        <v>0</v>
      </c>
      <c r="BD208" s="14" t="s">
        <v>90</v>
      </c>
      <c r="BE208" s="14">
        <v>0</v>
      </c>
      <c r="BF208" s="14">
        <v>0</v>
      </c>
      <c r="BG208" s="14">
        <v>0</v>
      </c>
      <c r="BH208" s="14">
        <v>0</v>
      </c>
      <c r="BJ208" s="14">
        <f>+B208+F208+L208+P208+V208+Z208+AF208+AJ208</f>
        <v>3</v>
      </c>
    </row>
    <row r="209" spans="2:62" ht="9" customHeight="1">
      <c r="B209" s="30" t="s">
        <v>1</v>
      </c>
      <c r="C209" s="26"/>
      <c r="D209" s="26"/>
      <c r="E209" s="31"/>
      <c r="F209" s="95" t="s">
        <v>127</v>
      </c>
      <c r="G209" s="96" t="s">
        <v>67</v>
      </c>
      <c r="H209" s="93"/>
      <c r="I209" s="94"/>
      <c r="J209" s="18"/>
      <c r="L209" s="26"/>
      <c r="M209" s="26"/>
      <c r="N209" s="26"/>
      <c r="O209" s="26"/>
      <c r="P209" s="26"/>
      <c r="V209" s="26"/>
      <c r="W209" s="26"/>
      <c r="X209" s="26"/>
      <c r="Y209" s="34"/>
      <c r="Z209" s="26"/>
      <c r="AF209" s="124" t="s">
        <v>127</v>
      </c>
      <c r="AG209" s="135" t="s">
        <v>67</v>
      </c>
      <c r="AH209" s="121"/>
      <c r="AI209" s="122"/>
      <c r="AJ209" s="95" t="s">
        <v>127</v>
      </c>
      <c r="AK209" s="96" t="s">
        <v>84</v>
      </c>
      <c r="AL209" s="93"/>
      <c r="AM209" s="123"/>
      <c r="AP209" s="14" t="str">
        <f>IF(C209=0,"--",1)</f>
        <v>--</v>
      </c>
      <c r="AQ209" s="14">
        <f>IF(G209=0,"--",1)</f>
        <v>1</v>
      </c>
      <c r="AR209" s="14" t="str">
        <f>IF(M209=0,"--",1)</f>
        <v>--</v>
      </c>
      <c r="AS209" s="14" t="str">
        <f>IF(Q209=0,"--",1)</f>
        <v>--</v>
      </c>
      <c r="AT209" s="14" t="s">
        <v>90</v>
      </c>
      <c r="AU209" s="14">
        <v>0</v>
      </c>
      <c r="AV209" s="14">
        <v>0</v>
      </c>
      <c r="AW209" s="14">
        <v>0</v>
      </c>
      <c r="AX209" s="14">
        <v>0</v>
      </c>
      <c r="AY209" s="14" t="s">
        <v>1</v>
      </c>
      <c r="AZ209" s="14" t="str">
        <f>IF(W209=0,"--",1)</f>
        <v>--</v>
      </c>
      <c r="BA209" s="14" t="str">
        <f>IF(AA209=0,"--",1)</f>
        <v>--</v>
      </c>
      <c r="BB209" s="14">
        <f>IF(AG209=0,"--",1)</f>
        <v>1</v>
      </c>
      <c r="BC209" s="14">
        <f>IF(AK209=0,"--",1)</f>
        <v>1</v>
      </c>
      <c r="BD209" s="14" t="s">
        <v>90</v>
      </c>
      <c r="BE209" s="14">
        <v>0</v>
      </c>
      <c r="BF209" s="14">
        <v>0</v>
      </c>
      <c r="BG209" s="14">
        <v>0</v>
      </c>
      <c r="BH209" s="14">
        <v>0</v>
      </c>
    </row>
    <row r="210" spans="2:62" ht="9" customHeight="1">
      <c r="B210" s="30"/>
      <c r="C210" s="26"/>
      <c r="D210" s="26"/>
      <c r="E210" s="31"/>
      <c r="F210" s="95"/>
      <c r="G210" s="93"/>
      <c r="H210" s="93"/>
      <c r="I210" s="94"/>
      <c r="J210" s="18"/>
      <c r="L210" s="26"/>
      <c r="M210" s="26"/>
      <c r="N210" s="26"/>
      <c r="O210" s="26"/>
      <c r="P210" s="26"/>
      <c r="V210" s="26"/>
      <c r="W210" s="26"/>
      <c r="X210" s="26"/>
      <c r="Y210" s="34"/>
      <c r="Z210" s="26"/>
      <c r="AF210" s="124"/>
      <c r="AG210" s="121"/>
      <c r="AH210" s="121"/>
      <c r="AI210" s="122"/>
      <c r="AJ210" s="95"/>
      <c r="AK210" s="93"/>
      <c r="AL210" s="93"/>
      <c r="AM210" s="123"/>
      <c r="AP210" s="14">
        <v>0</v>
      </c>
      <c r="AQ210" s="14">
        <v>0</v>
      </c>
      <c r="AR210" s="14">
        <v>0</v>
      </c>
      <c r="AS210" s="14">
        <v>0</v>
      </c>
      <c r="AT210" s="14" t="s">
        <v>90</v>
      </c>
      <c r="AU210" s="14">
        <v>0</v>
      </c>
      <c r="AV210" s="14">
        <v>0</v>
      </c>
      <c r="AW210" s="14">
        <v>0</v>
      </c>
      <c r="AX210" s="14">
        <v>0</v>
      </c>
      <c r="AZ210" s="14">
        <v>0</v>
      </c>
      <c r="BA210" s="14">
        <v>0</v>
      </c>
      <c r="BB210" s="14">
        <v>0</v>
      </c>
      <c r="BC210" s="14">
        <v>0</v>
      </c>
      <c r="BD210" s="14" t="s">
        <v>90</v>
      </c>
      <c r="BE210" s="14">
        <v>0</v>
      </c>
      <c r="BF210" s="14">
        <v>0</v>
      </c>
      <c r="BG210" s="14">
        <v>0</v>
      </c>
      <c r="BH210" s="14">
        <v>0</v>
      </c>
    </row>
    <row r="211" spans="2:62" ht="9" customHeight="1">
      <c r="B211" s="35" t="s">
        <v>17</v>
      </c>
      <c r="C211" s="36"/>
      <c r="D211" s="36"/>
      <c r="E211" s="37"/>
      <c r="F211" s="97" t="s">
        <v>17</v>
      </c>
      <c r="G211" s="98"/>
      <c r="H211" s="98"/>
      <c r="I211" s="99"/>
      <c r="J211" s="18"/>
      <c r="L211" s="26"/>
      <c r="M211" s="26"/>
      <c r="N211" s="26"/>
      <c r="O211" s="26"/>
      <c r="P211" s="26"/>
      <c r="V211" s="26"/>
      <c r="W211" s="26"/>
      <c r="X211" s="26"/>
      <c r="Y211" s="34"/>
      <c r="Z211" s="26"/>
      <c r="AF211" s="126" t="s">
        <v>17</v>
      </c>
      <c r="AG211" s="127"/>
      <c r="AH211" s="127"/>
      <c r="AI211" s="128"/>
      <c r="AJ211" s="97" t="s">
        <v>17</v>
      </c>
      <c r="AK211" s="98"/>
      <c r="AL211" s="98"/>
      <c r="AM211" s="129"/>
      <c r="AP211" s="14">
        <v>0</v>
      </c>
      <c r="AQ211" s="14">
        <v>0</v>
      </c>
      <c r="AR211" s="14">
        <v>0</v>
      </c>
      <c r="AS211" s="14">
        <v>0</v>
      </c>
      <c r="AT211" s="14" t="s">
        <v>90</v>
      </c>
      <c r="AU211" s="14" t="str">
        <f>IF(C211=0,"--",1)</f>
        <v>--</v>
      </c>
      <c r="AV211" s="14" t="str">
        <f>IF(G211=0,"--",1)</f>
        <v>--</v>
      </c>
      <c r="AW211" s="14" t="str">
        <f>IF(M211=0,"--",1)</f>
        <v>--</v>
      </c>
      <c r="AX211" s="14" t="str">
        <f>IF(Q211=0,"--",1)</f>
        <v>--</v>
      </c>
      <c r="AY211" s="14" t="s">
        <v>88</v>
      </c>
      <c r="AZ211" s="14">
        <v>0</v>
      </c>
      <c r="BA211" s="14">
        <v>0</v>
      </c>
      <c r="BB211" s="14">
        <v>0</v>
      </c>
      <c r="BC211" s="14">
        <v>0</v>
      </c>
      <c r="BD211" s="14" t="s">
        <v>90</v>
      </c>
      <c r="BE211" s="14" t="str">
        <f>IF(W211=0,"--",1)</f>
        <v>--</v>
      </c>
      <c r="BF211" s="14" t="str">
        <f>IF(AA211=0,"--",1)</f>
        <v>--</v>
      </c>
      <c r="BG211" s="14" t="str">
        <f>IF(AG211=0,"-- ",1)</f>
        <v xml:space="preserve">-- </v>
      </c>
      <c r="BH211" s="14" t="str">
        <f>IF(AK211=0,"--",1)</f>
        <v>--</v>
      </c>
    </row>
    <row r="212" spans="2:62" ht="9" customHeight="1">
      <c r="B212" s="44" t="s">
        <v>0</v>
      </c>
      <c r="C212" s="45"/>
      <c r="D212" s="46">
        <v>2082</v>
      </c>
      <c r="E212" s="47" t="s">
        <v>15</v>
      </c>
      <c r="F212" s="100" t="s">
        <v>0</v>
      </c>
      <c r="G212" s="133"/>
      <c r="H212" s="102">
        <v>2082</v>
      </c>
      <c r="I212" s="94" t="s">
        <v>94</v>
      </c>
      <c r="J212" s="18"/>
      <c r="L212" s="26"/>
      <c r="M212" s="26"/>
      <c r="N212" s="13"/>
      <c r="O212" s="27"/>
      <c r="P212" s="26"/>
      <c r="Q212" s="52"/>
      <c r="R212" s="13"/>
      <c r="S212" s="28"/>
      <c r="T212" s="13"/>
      <c r="V212" s="26"/>
      <c r="W212" s="26"/>
      <c r="X212" s="13"/>
      <c r="Y212" s="29"/>
      <c r="Z212" s="26"/>
      <c r="AA212" s="52"/>
      <c r="AB212" s="13"/>
      <c r="AC212" s="28"/>
      <c r="AD212" s="13"/>
      <c r="AF212" s="130" t="s">
        <v>0</v>
      </c>
      <c r="AG212" s="131"/>
      <c r="AH212" s="102">
        <v>2051</v>
      </c>
      <c r="AI212" s="132" t="s">
        <v>15</v>
      </c>
      <c r="AJ212" s="100" t="s">
        <v>0</v>
      </c>
      <c r="AK212" s="133"/>
      <c r="AL212" s="102">
        <v>2051</v>
      </c>
      <c r="AM212" s="108" t="s">
        <v>786</v>
      </c>
      <c r="AN212" s="13"/>
      <c r="AP212" s="14">
        <f t="shared" ref="AP212:BH212" si="175">+AP207</f>
        <v>0</v>
      </c>
      <c r="AQ212" s="14">
        <f t="shared" si="175"/>
        <v>0</v>
      </c>
      <c r="AR212" s="14">
        <f t="shared" si="175"/>
        <v>0</v>
      </c>
      <c r="AS212" s="14">
        <f t="shared" si="175"/>
        <v>0</v>
      </c>
      <c r="AT212" s="14" t="str">
        <f t="shared" si="175"/>
        <v xml:space="preserve"> :</v>
      </c>
      <c r="AU212" s="14">
        <f t="shared" si="175"/>
        <v>0</v>
      </c>
      <c r="AV212" s="14">
        <f t="shared" si="175"/>
        <v>0</v>
      </c>
      <c r="AW212" s="14">
        <f t="shared" si="175"/>
        <v>0</v>
      </c>
      <c r="AX212" s="14">
        <f t="shared" si="175"/>
        <v>0</v>
      </c>
      <c r="AY212" s="14" t="str">
        <f t="shared" si="175"/>
        <v>Lot #</v>
      </c>
      <c r="AZ212" s="14">
        <f t="shared" si="175"/>
        <v>0</v>
      </c>
      <c r="BA212" s="14">
        <f t="shared" si="175"/>
        <v>0</v>
      </c>
      <c r="BB212" s="14">
        <f t="shared" si="175"/>
        <v>0</v>
      </c>
      <c r="BC212" s="14">
        <f t="shared" si="175"/>
        <v>0</v>
      </c>
      <c r="BD212" s="14" t="str">
        <f t="shared" si="175"/>
        <v xml:space="preserve"> :</v>
      </c>
      <c r="BE212" s="14">
        <f t="shared" si="175"/>
        <v>0</v>
      </c>
      <c r="BF212" s="14">
        <f t="shared" si="175"/>
        <v>0</v>
      </c>
      <c r="BG212" s="14">
        <f t="shared" si="175"/>
        <v>0</v>
      </c>
      <c r="BH212" s="14">
        <f t="shared" si="175"/>
        <v>0</v>
      </c>
    </row>
    <row r="213" spans="2:62" ht="9" customHeight="1">
      <c r="B213" s="30"/>
      <c r="C213" s="26"/>
      <c r="D213" s="26"/>
      <c r="E213" s="31"/>
      <c r="F213" s="95"/>
      <c r="G213" s="134"/>
      <c r="H213" s="93"/>
      <c r="I213" s="94"/>
      <c r="J213" s="18"/>
      <c r="L213" s="26"/>
      <c r="M213" s="26"/>
      <c r="N213" s="26"/>
      <c r="O213" s="26"/>
      <c r="P213" s="26"/>
      <c r="Q213" s="52"/>
      <c r="V213" s="26"/>
      <c r="W213" s="26"/>
      <c r="X213" s="26"/>
      <c r="Y213" s="34"/>
      <c r="Z213" s="26"/>
      <c r="AA213" s="52"/>
      <c r="AF213" s="124"/>
      <c r="AG213" s="121"/>
      <c r="AH213" s="121"/>
      <c r="AI213" s="122"/>
      <c r="AJ213" s="95"/>
      <c r="AK213" s="134"/>
      <c r="AL213" s="93"/>
      <c r="AM213" s="123"/>
      <c r="AP213" s="14">
        <f t="shared" ref="AP213:BH213" si="176">+AP208</f>
        <v>0</v>
      </c>
      <c r="AQ213" s="14">
        <f t="shared" si="176"/>
        <v>0</v>
      </c>
      <c r="AR213" s="14">
        <f t="shared" si="176"/>
        <v>0</v>
      </c>
      <c r="AS213" s="14">
        <f t="shared" si="176"/>
        <v>0</v>
      </c>
      <c r="AT213" s="14" t="str">
        <f t="shared" si="176"/>
        <v xml:space="preserve"> :</v>
      </c>
      <c r="AU213" s="14">
        <f t="shared" si="176"/>
        <v>0</v>
      </c>
      <c r="AV213" s="14">
        <f t="shared" si="176"/>
        <v>0</v>
      </c>
      <c r="AW213" s="14">
        <f t="shared" si="176"/>
        <v>0</v>
      </c>
      <c r="AX213" s="14">
        <f t="shared" si="176"/>
        <v>0</v>
      </c>
      <c r="AZ213" s="14">
        <f t="shared" si="176"/>
        <v>0</v>
      </c>
      <c r="BA213" s="14">
        <f t="shared" si="176"/>
        <v>0</v>
      </c>
      <c r="BB213" s="14">
        <f t="shared" si="176"/>
        <v>0</v>
      </c>
      <c r="BC213" s="14">
        <f t="shared" si="176"/>
        <v>0</v>
      </c>
      <c r="BD213" s="14" t="str">
        <f t="shared" si="176"/>
        <v xml:space="preserve"> :</v>
      </c>
      <c r="BE213" s="14">
        <f t="shared" si="176"/>
        <v>0</v>
      </c>
      <c r="BF213" s="14">
        <f t="shared" si="176"/>
        <v>0</v>
      </c>
      <c r="BG213" s="14">
        <f t="shared" si="176"/>
        <v>0</v>
      </c>
      <c r="BH213" s="14">
        <f t="shared" si="176"/>
        <v>0</v>
      </c>
      <c r="BJ213" s="14">
        <f>+B213+F213+L213+P213+V213+Z213+AF213+AJ213</f>
        <v>0</v>
      </c>
    </row>
    <row r="214" spans="2:62" ht="9" customHeight="1">
      <c r="B214" s="30" t="s">
        <v>1</v>
      </c>
      <c r="C214" s="26"/>
      <c r="D214" s="26"/>
      <c r="E214" s="31"/>
      <c r="F214" s="95" t="s">
        <v>1</v>
      </c>
      <c r="G214" s="93" t="s">
        <v>67</v>
      </c>
      <c r="H214" s="93"/>
      <c r="I214" s="94"/>
      <c r="J214" s="18"/>
      <c r="L214" s="26"/>
      <c r="M214" s="26"/>
      <c r="N214" s="26"/>
      <c r="O214" s="26"/>
      <c r="P214" s="26"/>
      <c r="V214" s="26"/>
      <c r="W214" s="26"/>
      <c r="X214" s="26"/>
      <c r="Y214" s="34"/>
      <c r="Z214" s="26"/>
      <c r="AF214" s="124" t="s">
        <v>1</v>
      </c>
      <c r="AG214" s="121" t="s">
        <v>67</v>
      </c>
      <c r="AH214" s="121"/>
      <c r="AI214" s="122"/>
      <c r="AJ214" s="95" t="s">
        <v>1</v>
      </c>
      <c r="AK214" s="93" t="s">
        <v>84</v>
      </c>
      <c r="AL214" s="93"/>
      <c r="AM214" s="123"/>
      <c r="AP214" s="14" t="str">
        <f>IF(C214=0,"--",1)</f>
        <v>--</v>
      </c>
      <c r="AQ214" s="14">
        <f>IF(G214=0,"--",1)</f>
        <v>1</v>
      </c>
      <c r="AR214" s="14" t="str">
        <f>IF(M214=0,"--",1)</f>
        <v>--</v>
      </c>
      <c r="AS214" s="14" t="str">
        <f>IF(Q214=0,"--",1)</f>
        <v>--</v>
      </c>
      <c r="AT214" s="14" t="str">
        <f t="shared" ref="AT214:BH214" si="177">+AT209</f>
        <v xml:space="preserve"> :</v>
      </c>
      <c r="AU214" s="14">
        <f t="shared" si="177"/>
        <v>0</v>
      </c>
      <c r="AV214" s="14">
        <f t="shared" si="177"/>
        <v>0</v>
      </c>
      <c r="AW214" s="14">
        <f t="shared" si="177"/>
        <v>0</v>
      </c>
      <c r="AX214" s="14">
        <f t="shared" si="177"/>
        <v>0</v>
      </c>
      <c r="AY214" s="14" t="str">
        <f t="shared" si="177"/>
        <v>Owner</v>
      </c>
      <c r="AZ214" s="14" t="str">
        <f>IF(W214=0,"--",1)</f>
        <v>--</v>
      </c>
      <c r="BA214" s="14" t="str">
        <f>IF(AA214=0,"--",1)</f>
        <v>--</v>
      </c>
      <c r="BB214" s="14">
        <f>IF(AG214=0,"--",1)</f>
        <v>1</v>
      </c>
      <c r="BC214" s="14">
        <f>IF(AK214=0,"--",1)</f>
        <v>1</v>
      </c>
      <c r="BD214" s="14" t="str">
        <f t="shared" si="177"/>
        <v xml:space="preserve"> :</v>
      </c>
      <c r="BE214" s="14">
        <f t="shared" si="177"/>
        <v>0</v>
      </c>
      <c r="BF214" s="14">
        <f t="shared" si="177"/>
        <v>0</v>
      </c>
      <c r="BG214" s="14">
        <f t="shared" si="177"/>
        <v>0</v>
      </c>
      <c r="BH214" s="14">
        <f t="shared" si="177"/>
        <v>0</v>
      </c>
    </row>
    <row r="215" spans="2:62" ht="9" customHeight="1">
      <c r="B215" s="30"/>
      <c r="C215" s="26"/>
      <c r="D215" s="26"/>
      <c r="E215" s="31"/>
      <c r="F215" s="95"/>
      <c r="G215" s="93"/>
      <c r="H215" s="93"/>
      <c r="I215" s="94"/>
      <c r="J215" s="18"/>
      <c r="L215" s="26"/>
      <c r="M215" s="26"/>
      <c r="N215" s="26"/>
      <c r="O215" s="26"/>
      <c r="P215" s="26"/>
      <c r="V215" s="26"/>
      <c r="W215" s="26"/>
      <c r="X215" s="26"/>
      <c r="Y215" s="34"/>
      <c r="Z215" s="26"/>
      <c r="AF215" s="124"/>
      <c r="AG215" s="121"/>
      <c r="AH215" s="121"/>
      <c r="AI215" s="122"/>
      <c r="AJ215" s="95"/>
      <c r="AK215" s="93"/>
      <c r="AL215" s="93"/>
      <c r="AM215" s="123"/>
      <c r="AP215" s="14">
        <f t="shared" ref="AP215:BH215" si="178">+AP210</f>
        <v>0</v>
      </c>
      <c r="AQ215" s="14">
        <f t="shared" si="178"/>
        <v>0</v>
      </c>
      <c r="AR215" s="14">
        <f t="shared" si="178"/>
        <v>0</v>
      </c>
      <c r="AS215" s="14">
        <f t="shared" si="178"/>
        <v>0</v>
      </c>
      <c r="AT215" s="14" t="str">
        <f t="shared" si="178"/>
        <v xml:space="preserve"> :</v>
      </c>
      <c r="AU215" s="14">
        <f t="shared" si="178"/>
        <v>0</v>
      </c>
      <c r="AV215" s="14">
        <f t="shared" si="178"/>
        <v>0</v>
      </c>
      <c r="AW215" s="14">
        <f t="shared" si="178"/>
        <v>0</v>
      </c>
      <c r="AX215" s="14">
        <f t="shared" si="178"/>
        <v>0</v>
      </c>
      <c r="AZ215" s="14">
        <f t="shared" si="178"/>
        <v>0</v>
      </c>
      <c r="BA215" s="14">
        <f t="shared" si="178"/>
        <v>0</v>
      </c>
      <c r="BB215" s="14">
        <f t="shared" si="178"/>
        <v>0</v>
      </c>
      <c r="BC215" s="14">
        <f t="shared" si="178"/>
        <v>0</v>
      </c>
      <c r="BD215" s="14" t="str">
        <f t="shared" si="178"/>
        <v xml:space="preserve"> :</v>
      </c>
      <c r="BE215" s="14">
        <f t="shared" si="178"/>
        <v>0</v>
      </c>
      <c r="BF215" s="14">
        <f t="shared" si="178"/>
        <v>0</v>
      </c>
      <c r="BG215" s="14">
        <f t="shared" si="178"/>
        <v>0</v>
      </c>
      <c r="BH215" s="14">
        <f t="shared" si="178"/>
        <v>0</v>
      </c>
    </row>
    <row r="216" spans="2:62" ht="9" customHeight="1">
      <c r="B216" s="35" t="s">
        <v>17</v>
      </c>
      <c r="C216" s="36"/>
      <c r="D216" s="36"/>
      <c r="E216" s="37"/>
      <c r="F216" s="97" t="s">
        <v>17</v>
      </c>
      <c r="G216" s="98"/>
      <c r="H216" s="98"/>
      <c r="I216" s="99"/>
      <c r="J216" s="18"/>
      <c r="L216" s="26"/>
      <c r="M216" s="26"/>
      <c r="N216" s="26"/>
      <c r="O216" s="26"/>
      <c r="P216" s="26"/>
      <c r="V216" s="26"/>
      <c r="W216" s="26"/>
      <c r="X216" s="26"/>
      <c r="Y216" s="34"/>
      <c r="Z216" s="26"/>
      <c r="AF216" s="126" t="s">
        <v>17</v>
      </c>
      <c r="AG216" s="127"/>
      <c r="AH216" s="127"/>
      <c r="AI216" s="128"/>
      <c r="AJ216" s="97" t="s">
        <v>17</v>
      </c>
      <c r="AK216" s="98"/>
      <c r="AL216" s="98"/>
      <c r="AM216" s="129"/>
      <c r="AP216" s="14">
        <f t="shared" ref="AP216:BD216" si="179">+AP211</f>
        <v>0</v>
      </c>
      <c r="AQ216" s="14">
        <f t="shared" si="179"/>
        <v>0</v>
      </c>
      <c r="AR216" s="14">
        <f t="shared" si="179"/>
        <v>0</v>
      </c>
      <c r="AS216" s="14">
        <f t="shared" si="179"/>
        <v>0</v>
      </c>
      <c r="AT216" s="14" t="str">
        <f t="shared" si="179"/>
        <v xml:space="preserve"> :</v>
      </c>
      <c r="AU216" s="14" t="str">
        <f>IF(C216=0,"--",1)</f>
        <v>--</v>
      </c>
      <c r="AV216" s="14" t="str">
        <f>IF(G216=0,"--",1)</f>
        <v>--</v>
      </c>
      <c r="AW216" s="14" t="str">
        <f>IF(M216=0,"--",1)</f>
        <v>--</v>
      </c>
      <c r="AX216" s="14" t="str">
        <f>IF(Q216=0,"--",1)</f>
        <v>--</v>
      </c>
      <c r="AY216" s="14" t="str">
        <f t="shared" si="179"/>
        <v>Commited</v>
      </c>
      <c r="AZ216" s="14">
        <f t="shared" si="179"/>
        <v>0</v>
      </c>
      <c r="BA216" s="14">
        <f t="shared" si="179"/>
        <v>0</v>
      </c>
      <c r="BB216" s="14">
        <f t="shared" si="179"/>
        <v>0</v>
      </c>
      <c r="BC216" s="14">
        <f t="shared" si="179"/>
        <v>0</v>
      </c>
      <c r="BD216" s="14" t="str">
        <f t="shared" si="179"/>
        <v xml:space="preserve"> :</v>
      </c>
      <c r="BE216" s="14" t="str">
        <f>IF(W216=0,"--",1)</f>
        <v>--</v>
      </c>
      <c r="BF216" s="14" t="str">
        <f>IF(AA216=0,"--",1)</f>
        <v>--</v>
      </c>
      <c r="BG216" s="14" t="str">
        <f>IF(AG216=0,"-- ",1)</f>
        <v xml:space="preserve">-- </v>
      </c>
      <c r="BH216" s="14" t="str">
        <f>IF(AK216=0,"--",1)</f>
        <v>--</v>
      </c>
    </row>
    <row r="217" spans="2:62" ht="9" customHeight="1">
      <c r="B217" s="44" t="s">
        <v>0</v>
      </c>
      <c r="C217" s="45"/>
      <c r="D217" s="46">
        <v>2082</v>
      </c>
      <c r="E217" s="47" t="s">
        <v>14</v>
      </c>
      <c r="F217" s="100" t="s">
        <v>0</v>
      </c>
      <c r="G217" s="101"/>
      <c r="H217" s="102">
        <v>2082</v>
      </c>
      <c r="I217" s="94" t="s">
        <v>3</v>
      </c>
      <c r="J217" s="18"/>
      <c r="L217" s="26"/>
      <c r="M217" s="26"/>
      <c r="N217" s="13"/>
      <c r="O217" s="27"/>
      <c r="P217" s="26"/>
      <c r="R217" s="13"/>
      <c r="S217" s="28"/>
      <c r="T217" s="13"/>
      <c r="V217" s="26"/>
      <c r="W217" s="26"/>
      <c r="X217" s="13"/>
      <c r="Y217" s="29"/>
      <c r="Z217" s="26"/>
      <c r="AB217" s="13"/>
      <c r="AC217" s="28"/>
      <c r="AD217" s="13"/>
      <c r="AF217" s="130" t="s">
        <v>0</v>
      </c>
      <c r="AG217" s="131"/>
      <c r="AH217" s="102">
        <v>2051</v>
      </c>
      <c r="AI217" s="132" t="s">
        <v>14</v>
      </c>
      <c r="AJ217" s="100" t="s">
        <v>0</v>
      </c>
      <c r="AK217" s="101"/>
      <c r="AL217" s="102">
        <v>2051</v>
      </c>
      <c r="AM217" s="108" t="s">
        <v>150</v>
      </c>
      <c r="AN217" s="13"/>
      <c r="AP217" s="14">
        <f t="shared" ref="AP217:BH217" si="180">+AP212</f>
        <v>0</v>
      </c>
      <c r="AQ217" s="14">
        <f t="shared" si="180"/>
        <v>0</v>
      </c>
      <c r="AR217" s="14">
        <f t="shared" si="180"/>
        <v>0</v>
      </c>
      <c r="AS217" s="14">
        <f t="shared" si="180"/>
        <v>0</v>
      </c>
      <c r="AT217" s="14" t="str">
        <f t="shared" si="180"/>
        <v xml:space="preserve"> :</v>
      </c>
      <c r="AU217" s="14">
        <f t="shared" si="180"/>
        <v>0</v>
      </c>
      <c r="AV217" s="14">
        <f t="shared" si="180"/>
        <v>0</v>
      </c>
      <c r="AW217" s="14">
        <f t="shared" si="180"/>
        <v>0</v>
      </c>
      <c r="AX217" s="14">
        <f t="shared" si="180"/>
        <v>0</v>
      </c>
      <c r="AY217" s="14" t="str">
        <f t="shared" si="180"/>
        <v>Lot #</v>
      </c>
      <c r="AZ217" s="14">
        <f t="shared" si="180"/>
        <v>0</v>
      </c>
      <c r="BA217" s="14">
        <f t="shared" si="180"/>
        <v>0</v>
      </c>
      <c r="BB217" s="14">
        <f t="shared" si="180"/>
        <v>0</v>
      </c>
      <c r="BC217" s="14">
        <f t="shared" si="180"/>
        <v>0</v>
      </c>
      <c r="BD217" s="14" t="str">
        <f t="shared" si="180"/>
        <v xml:space="preserve"> :</v>
      </c>
      <c r="BE217" s="14">
        <f t="shared" si="180"/>
        <v>0</v>
      </c>
      <c r="BF217" s="14">
        <f t="shared" si="180"/>
        <v>0</v>
      </c>
      <c r="BG217" s="14">
        <f t="shared" si="180"/>
        <v>0</v>
      </c>
      <c r="BH217" s="14">
        <f t="shared" si="180"/>
        <v>0</v>
      </c>
    </row>
    <row r="218" spans="2:62" ht="9" customHeight="1">
      <c r="B218" s="30"/>
      <c r="C218" s="26"/>
      <c r="D218" s="26"/>
      <c r="E218" s="31"/>
      <c r="F218" s="95"/>
      <c r="G218" s="93"/>
      <c r="H218" s="93"/>
      <c r="I218" s="94"/>
      <c r="J218" s="18"/>
      <c r="L218" s="26"/>
      <c r="M218" s="26"/>
      <c r="N218" s="26"/>
      <c r="O218" s="26"/>
      <c r="P218" s="26"/>
      <c r="V218" s="26"/>
      <c r="W218" s="26"/>
      <c r="X218" s="26"/>
      <c r="Y218" s="34"/>
      <c r="Z218" s="26"/>
      <c r="AF218" s="124"/>
      <c r="AG218" s="121"/>
      <c r="AH218" s="121"/>
      <c r="AI218" s="122"/>
      <c r="AJ218" s="92">
        <v>1</v>
      </c>
      <c r="AK218" s="93"/>
      <c r="AL218" s="93"/>
      <c r="AM218" s="123"/>
      <c r="AP218" s="14">
        <f t="shared" ref="AP218:BH218" si="181">+AP213</f>
        <v>0</v>
      </c>
      <c r="AQ218" s="14">
        <f t="shared" si="181"/>
        <v>0</v>
      </c>
      <c r="AR218" s="14">
        <f t="shared" si="181"/>
        <v>0</v>
      </c>
      <c r="AS218" s="14">
        <f t="shared" si="181"/>
        <v>0</v>
      </c>
      <c r="AT218" s="14" t="str">
        <f t="shared" si="181"/>
        <v xml:space="preserve"> :</v>
      </c>
      <c r="AU218" s="14">
        <f t="shared" si="181"/>
        <v>0</v>
      </c>
      <c r="AV218" s="14">
        <f t="shared" si="181"/>
        <v>0</v>
      </c>
      <c r="AW218" s="14">
        <f t="shared" si="181"/>
        <v>0</v>
      </c>
      <c r="AX218" s="14">
        <f t="shared" si="181"/>
        <v>0</v>
      </c>
      <c r="AZ218" s="14">
        <f t="shared" si="181"/>
        <v>0</v>
      </c>
      <c r="BA218" s="14">
        <f t="shared" si="181"/>
        <v>0</v>
      </c>
      <c r="BB218" s="14">
        <f t="shared" si="181"/>
        <v>0</v>
      </c>
      <c r="BC218" s="14">
        <f t="shared" si="181"/>
        <v>0</v>
      </c>
      <c r="BD218" s="14" t="str">
        <f t="shared" si="181"/>
        <v xml:space="preserve"> :</v>
      </c>
      <c r="BE218" s="14">
        <f t="shared" si="181"/>
        <v>0</v>
      </c>
      <c r="BF218" s="14">
        <f t="shared" si="181"/>
        <v>0</v>
      </c>
      <c r="BG218" s="14">
        <f t="shared" si="181"/>
        <v>0</v>
      </c>
      <c r="BH218" s="14">
        <f t="shared" si="181"/>
        <v>0</v>
      </c>
      <c r="BJ218" s="14">
        <f>+B218+F218+L218+P218+V218+Z218+AF218+AJ218</f>
        <v>1</v>
      </c>
    </row>
    <row r="219" spans="2:62" ht="9" customHeight="1">
      <c r="B219" s="30" t="s">
        <v>1</v>
      </c>
      <c r="C219" s="26"/>
      <c r="D219" s="26"/>
      <c r="E219" s="31"/>
      <c r="F219" s="95" t="s">
        <v>1</v>
      </c>
      <c r="G219" s="93" t="s">
        <v>67</v>
      </c>
      <c r="H219" s="93"/>
      <c r="I219" s="94"/>
      <c r="J219" s="18"/>
      <c r="L219" s="26"/>
      <c r="M219" s="26"/>
      <c r="N219" s="26"/>
      <c r="O219" s="26"/>
      <c r="P219" s="26"/>
      <c r="V219" s="26"/>
      <c r="W219" s="26"/>
      <c r="X219" s="26"/>
      <c r="Y219" s="34"/>
      <c r="Z219" s="26"/>
      <c r="AF219" s="124" t="s">
        <v>1</v>
      </c>
      <c r="AG219" s="121" t="s">
        <v>67</v>
      </c>
      <c r="AH219" s="121"/>
      <c r="AI219" s="122"/>
      <c r="AJ219" s="95" t="s">
        <v>127</v>
      </c>
      <c r="AK219" s="96" t="s">
        <v>147</v>
      </c>
      <c r="AL219" s="93"/>
      <c r="AM219" s="123"/>
      <c r="AP219" s="14" t="str">
        <f>IF(C219=0,"--",1)</f>
        <v>--</v>
      </c>
      <c r="AQ219" s="14">
        <f>IF(G219=0,"--",1)</f>
        <v>1</v>
      </c>
      <c r="AR219" s="14" t="str">
        <f>IF(M219=0,"--",1)</f>
        <v>--</v>
      </c>
      <c r="AS219" s="14" t="str">
        <f>IF(Q219=0,"--",1)</f>
        <v>--</v>
      </c>
      <c r="AT219" s="14" t="str">
        <f t="shared" ref="AT219:BH219" si="182">+AT214</f>
        <v xml:space="preserve"> :</v>
      </c>
      <c r="AU219" s="14">
        <f t="shared" si="182"/>
        <v>0</v>
      </c>
      <c r="AV219" s="14">
        <f t="shared" si="182"/>
        <v>0</v>
      </c>
      <c r="AW219" s="14">
        <f t="shared" si="182"/>
        <v>0</v>
      </c>
      <c r="AX219" s="14">
        <f t="shared" si="182"/>
        <v>0</v>
      </c>
      <c r="AY219" s="14" t="str">
        <f t="shared" si="182"/>
        <v>Owner</v>
      </c>
      <c r="AZ219" s="14" t="str">
        <f>IF(W219=0,"--",1)</f>
        <v>--</v>
      </c>
      <c r="BA219" s="14" t="str">
        <f>IF(AA219=0,"--",1)</f>
        <v>--</v>
      </c>
      <c r="BB219" s="14">
        <f>IF(AG219=0,"--",1)</f>
        <v>1</v>
      </c>
      <c r="BC219" s="14">
        <f>IF(AK219=0,"--",1)</f>
        <v>1</v>
      </c>
      <c r="BD219" s="14" t="str">
        <f t="shared" si="182"/>
        <v xml:space="preserve"> :</v>
      </c>
      <c r="BE219" s="14">
        <f t="shared" si="182"/>
        <v>0</v>
      </c>
      <c r="BF219" s="14">
        <f t="shared" si="182"/>
        <v>0</v>
      </c>
      <c r="BG219" s="14">
        <f t="shared" si="182"/>
        <v>0</v>
      </c>
      <c r="BH219" s="14">
        <f t="shared" si="182"/>
        <v>0</v>
      </c>
    </row>
    <row r="220" spans="2:62" ht="9" customHeight="1">
      <c r="B220" s="30"/>
      <c r="C220" s="26"/>
      <c r="D220" s="26"/>
      <c r="E220" s="31"/>
      <c r="F220" s="95"/>
      <c r="G220" s="93"/>
      <c r="H220" s="93"/>
      <c r="I220" s="94"/>
      <c r="J220" s="18"/>
      <c r="L220" s="26"/>
      <c r="M220" s="26"/>
      <c r="N220" s="26"/>
      <c r="O220" s="26"/>
      <c r="P220" s="26"/>
      <c r="V220" s="26"/>
      <c r="W220" s="26"/>
      <c r="X220" s="26"/>
      <c r="Y220" s="34"/>
      <c r="Z220" s="26"/>
      <c r="AF220" s="124"/>
      <c r="AG220" s="121"/>
      <c r="AH220" s="121"/>
      <c r="AI220" s="122"/>
      <c r="AJ220" s="95"/>
      <c r="AK220" s="93"/>
      <c r="AL220" s="93"/>
      <c r="AM220" s="123"/>
      <c r="AP220" s="14">
        <f t="shared" ref="AP220:BH220" si="183">+AP215</f>
        <v>0</v>
      </c>
      <c r="AQ220" s="14">
        <f t="shared" si="183"/>
        <v>0</v>
      </c>
      <c r="AR220" s="14">
        <f t="shared" si="183"/>
        <v>0</v>
      </c>
      <c r="AS220" s="14">
        <f t="shared" si="183"/>
        <v>0</v>
      </c>
      <c r="AT220" s="14" t="str">
        <f t="shared" si="183"/>
        <v xml:space="preserve"> :</v>
      </c>
      <c r="AU220" s="14">
        <f t="shared" si="183"/>
        <v>0</v>
      </c>
      <c r="AV220" s="14">
        <f t="shared" si="183"/>
        <v>0</v>
      </c>
      <c r="AW220" s="14">
        <f t="shared" si="183"/>
        <v>0</v>
      </c>
      <c r="AX220" s="14">
        <f t="shared" si="183"/>
        <v>0</v>
      </c>
      <c r="AZ220" s="14">
        <f t="shared" si="183"/>
        <v>0</v>
      </c>
      <c r="BA220" s="14">
        <f t="shared" si="183"/>
        <v>0</v>
      </c>
      <c r="BB220" s="14">
        <f t="shared" si="183"/>
        <v>0</v>
      </c>
      <c r="BC220" s="14">
        <f t="shared" si="183"/>
        <v>0</v>
      </c>
      <c r="BD220" s="14" t="str">
        <f t="shared" si="183"/>
        <v xml:space="preserve"> :</v>
      </c>
      <c r="BE220" s="14">
        <f t="shared" si="183"/>
        <v>0</v>
      </c>
      <c r="BF220" s="14">
        <f t="shared" si="183"/>
        <v>0</v>
      </c>
      <c r="BG220" s="14">
        <f t="shared" si="183"/>
        <v>0</v>
      </c>
      <c r="BH220" s="14">
        <f t="shared" si="183"/>
        <v>0</v>
      </c>
    </row>
    <row r="221" spans="2:62" ht="9" customHeight="1">
      <c r="B221" s="35" t="s">
        <v>17</v>
      </c>
      <c r="C221" s="36"/>
      <c r="D221" s="36"/>
      <c r="E221" s="37"/>
      <c r="F221" s="97" t="s">
        <v>17</v>
      </c>
      <c r="G221" s="98"/>
      <c r="H221" s="98"/>
      <c r="I221" s="99"/>
      <c r="J221" s="18"/>
      <c r="L221" s="26"/>
      <c r="M221" s="26"/>
      <c r="N221" s="26"/>
      <c r="O221" s="26"/>
      <c r="P221" s="26"/>
      <c r="V221" s="26"/>
      <c r="W221" s="26"/>
      <c r="X221" s="26"/>
      <c r="Y221" s="34"/>
      <c r="Z221" s="26"/>
      <c r="AF221" s="126" t="s">
        <v>17</v>
      </c>
      <c r="AG221" s="127"/>
      <c r="AH221" s="127"/>
      <c r="AI221" s="128"/>
      <c r="AJ221" s="97" t="s">
        <v>17</v>
      </c>
      <c r="AK221" s="98"/>
      <c r="AL221" s="98"/>
      <c r="AM221" s="129"/>
      <c r="AP221" s="14">
        <f t="shared" ref="AP221:BD221" si="184">+AP216</f>
        <v>0</v>
      </c>
      <c r="AQ221" s="14">
        <f t="shared" si="184"/>
        <v>0</v>
      </c>
      <c r="AR221" s="14">
        <f t="shared" si="184"/>
        <v>0</v>
      </c>
      <c r="AS221" s="14">
        <f t="shared" si="184"/>
        <v>0</v>
      </c>
      <c r="AT221" s="14" t="str">
        <f t="shared" si="184"/>
        <v xml:space="preserve"> :</v>
      </c>
      <c r="AU221" s="14" t="str">
        <f>IF(C221=0,"--",1)</f>
        <v>--</v>
      </c>
      <c r="AV221" s="14" t="str">
        <f>IF(G221=0,"--",1)</f>
        <v>--</v>
      </c>
      <c r="AW221" s="14" t="str">
        <f>IF(M221=0,"--",1)</f>
        <v>--</v>
      </c>
      <c r="AX221" s="14" t="str">
        <f>IF(Q221=0,"--",1)</f>
        <v>--</v>
      </c>
      <c r="AY221" s="14" t="str">
        <f t="shared" si="184"/>
        <v>Commited</v>
      </c>
      <c r="AZ221" s="14">
        <f t="shared" si="184"/>
        <v>0</v>
      </c>
      <c r="BA221" s="14">
        <f t="shared" si="184"/>
        <v>0</v>
      </c>
      <c r="BB221" s="14">
        <f t="shared" si="184"/>
        <v>0</v>
      </c>
      <c r="BC221" s="14">
        <f t="shared" si="184"/>
        <v>0</v>
      </c>
      <c r="BD221" s="14" t="str">
        <f t="shared" si="184"/>
        <v xml:space="preserve"> :</v>
      </c>
      <c r="BE221" s="14" t="str">
        <f>IF(W221=0,"--",1)</f>
        <v>--</v>
      </c>
      <c r="BF221" s="14" t="str">
        <f>IF(AA221=0,"--",1)</f>
        <v>--</v>
      </c>
      <c r="BG221" s="14" t="str">
        <f>IF(AG221=0,"-- ",1)</f>
        <v xml:space="preserve">-- </v>
      </c>
      <c r="BH221" s="14" t="str">
        <f>IF(AK221=0,"--",1)</f>
        <v>--</v>
      </c>
    </row>
    <row r="222" spans="2:62" ht="9" customHeight="1">
      <c r="B222" s="44" t="s">
        <v>0</v>
      </c>
      <c r="C222" s="45"/>
      <c r="D222" s="46">
        <v>2082</v>
      </c>
      <c r="E222" s="47" t="s">
        <v>13</v>
      </c>
      <c r="F222" s="100" t="s">
        <v>0</v>
      </c>
      <c r="G222" s="101"/>
      <c r="H222" s="102">
        <v>2082</v>
      </c>
      <c r="I222" s="94" t="s">
        <v>4</v>
      </c>
      <c r="J222" s="18"/>
      <c r="L222" s="26"/>
      <c r="M222" s="26"/>
      <c r="N222" s="13"/>
      <c r="O222" s="27"/>
      <c r="P222" s="26"/>
      <c r="R222" s="13"/>
      <c r="S222" s="28"/>
      <c r="T222" s="13"/>
      <c r="V222" s="26"/>
      <c r="W222" s="26"/>
      <c r="X222" s="13"/>
      <c r="Y222" s="29"/>
      <c r="Z222" s="26"/>
      <c r="AB222" s="13"/>
      <c r="AC222" s="28"/>
      <c r="AD222" s="13"/>
      <c r="AF222" s="130" t="s">
        <v>0</v>
      </c>
      <c r="AG222" s="131"/>
      <c r="AH222" s="102">
        <v>2051</v>
      </c>
      <c r="AI222" s="132" t="s">
        <v>13</v>
      </c>
      <c r="AJ222" s="100" t="s">
        <v>0</v>
      </c>
      <c r="AK222" s="101"/>
      <c r="AL222" s="102">
        <v>2051</v>
      </c>
      <c r="AM222" s="108" t="s">
        <v>149</v>
      </c>
      <c r="AN222" s="13"/>
      <c r="AP222" s="14">
        <f t="shared" ref="AP222:BH222" si="185">+AP217</f>
        <v>0</v>
      </c>
      <c r="AQ222" s="14">
        <f t="shared" si="185"/>
        <v>0</v>
      </c>
      <c r="AR222" s="14">
        <f t="shared" si="185"/>
        <v>0</v>
      </c>
      <c r="AS222" s="14">
        <f t="shared" si="185"/>
        <v>0</v>
      </c>
      <c r="AT222" s="14" t="str">
        <f t="shared" si="185"/>
        <v xml:space="preserve"> :</v>
      </c>
      <c r="AU222" s="14">
        <f t="shared" si="185"/>
        <v>0</v>
      </c>
      <c r="AV222" s="14">
        <f t="shared" si="185"/>
        <v>0</v>
      </c>
      <c r="AW222" s="14">
        <f t="shared" si="185"/>
        <v>0</v>
      </c>
      <c r="AX222" s="14">
        <f t="shared" si="185"/>
        <v>0</v>
      </c>
      <c r="AY222" s="14" t="str">
        <f t="shared" si="185"/>
        <v>Lot #</v>
      </c>
      <c r="AZ222" s="14">
        <f t="shared" si="185"/>
        <v>0</v>
      </c>
      <c r="BA222" s="14">
        <f t="shared" si="185"/>
        <v>0</v>
      </c>
      <c r="BB222" s="14">
        <f t="shared" si="185"/>
        <v>0</v>
      </c>
      <c r="BC222" s="14">
        <f t="shared" si="185"/>
        <v>0</v>
      </c>
      <c r="BD222" s="14" t="str">
        <f t="shared" si="185"/>
        <v xml:space="preserve"> :</v>
      </c>
      <c r="BE222" s="14">
        <f t="shared" si="185"/>
        <v>0</v>
      </c>
      <c r="BF222" s="14">
        <f t="shared" si="185"/>
        <v>0</v>
      </c>
      <c r="BG222" s="14">
        <f t="shared" si="185"/>
        <v>0</v>
      </c>
      <c r="BH222" s="14">
        <f t="shared" si="185"/>
        <v>0</v>
      </c>
    </row>
    <row r="223" spans="2:62" ht="9" customHeight="1">
      <c r="B223" s="30"/>
      <c r="C223" s="26"/>
      <c r="D223" s="26"/>
      <c r="E223" s="31"/>
      <c r="F223" s="95"/>
      <c r="G223" s="93"/>
      <c r="H223" s="93"/>
      <c r="I223" s="94"/>
      <c r="J223" s="18"/>
      <c r="L223" s="26"/>
      <c r="M223" s="26"/>
      <c r="N223" s="26"/>
      <c r="O223" s="26"/>
      <c r="P223" s="26"/>
      <c r="V223" s="26"/>
      <c r="W223" s="26"/>
      <c r="X223" s="26"/>
      <c r="Y223" s="34"/>
      <c r="Z223" s="26"/>
      <c r="AF223" s="124"/>
      <c r="AG223" s="121"/>
      <c r="AH223" s="121"/>
      <c r="AI223" s="122"/>
      <c r="AJ223" s="95"/>
      <c r="AK223" s="93"/>
      <c r="AL223" s="93"/>
      <c r="AM223" s="123"/>
      <c r="AP223" s="14">
        <f t="shared" ref="AP223:BH223" si="186">+AP218</f>
        <v>0</v>
      </c>
      <c r="AQ223" s="14">
        <f t="shared" si="186"/>
        <v>0</v>
      </c>
      <c r="AR223" s="14">
        <f t="shared" si="186"/>
        <v>0</v>
      </c>
      <c r="AS223" s="14">
        <f t="shared" si="186"/>
        <v>0</v>
      </c>
      <c r="AT223" s="14" t="str">
        <f t="shared" si="186"/>
        <v xml:space="preserve"> :</v>
      </c>
      <c r="AU223" s="14">
        <f t="shared" si="186"/>
        <v>0</v>
      </c>
      <c r="AV223" s="14">
        <f t="shared" si="186"/>
        <v>0</v>
      </c>
      <c r="AW223" s="14">
        <f t="shared" si="186"/>
        <v>0</v>
      </c>
      <c r="AX223" s="14">
        <f t="shared" si="186"/>
        <v>0</v>
      </c>
      <c r="AZ223" s="14">
        <f t="shared" si="186"/>
        <v>0</v>
      </c>
      <c r="BA223" s="14">
        <f t="shared" si="186"/>
        <v>0</v>
      </c>
      <c r="BB223" s="14">
        <f t="shared" si="186"/>
        <v>0</v>
      </c>
      <c r="BC223" s="14">
        <f t="shared" si="186"/>
        <v>0</v>
      </c>
      <c r="BD223" s="14" t="str">
        <f t="shared" si="186"/>
        <v xml:space="preserve"> :</v>
      </c>
      <c r="BE223" s="14">
        <f t="shared" si="186"/>
        <v>0</v>
      </c>
      <c r="BF223" s="14">
        <f t="shared" si="186"/>
        <v>0</v>
      </c>
      <c r="BG223" s="14">
        <f t="shared" si="186"/>
        <v>0</v>
      </c>
      <c r="BH223" s="14">
        <f t="shared" si="186"/>
        <v>0</v>
      </c>
      <c r="BJ223" s="14">
        <f>+B223+F223+L223+P223+V223+Z223+AF223+AJ223</f>
        <v>0</v>
      </c>
    </row>
    <row r="224" spans="2:62" ht="9" customHeight="1">
      <c r="B224" s="30" t="s">
        <v>1</v>
      </c>
      <c r="C224" s="26"/>
      <c r="D224" s="26"/>
      <c r="E224" s="31"/>
      <c r="F224" s="95" t="s">
        <v>1</v>
      </c>
      <c r="G224" s="93" t="s">
        <v>67</v>
      </c>
      <c r="H224" s="93"/>
      <c r="I224" s="94"/>
      <c r="J224" s="18"/>
      <c r="L224" s="26"/>
      <c r="M224" s="26"/>
      <c r="N224" s="26"/>
      <c r="O224" s="26"/>
      <c r="P224" s="26"/>
      <c r="V224" s="26"/>
      <c r="W224" s="26"/>
      <c r="X224" s="26"/>
      <c r="Y224" s="34"/>
      <c r="Z224" s="26"/>
      <c r="AF224" s="124" t="s">
        <v>1</v>
      </c>
      <c r="AG224" s="121" t="s">
        <v>67</v>
      </c>
      <c r="AH224" s="121"/>
      <c r="AI224" s="122"/>
      <c r="AJ224" s="95" t="s">
        <v>1</v>
      </c>
      <c r="AK224" s="93" t="s">
        <v>147</v>
      </c>
      <c r="AL224" s="93"/>
      <c r="AM224" s="123"/>
      <c r="AP224" s="14" t="str">
        <f>IF(C224=0,"--",1)</f>
        <v>--</v>
      </c>
      <c r="AQ224" s="14">
        <f>IF(G224=0,"--",1)</f>
        <v>1</v>
      </c>
      <c r="AR224" s="14" t="str">
        <f>IF(M224=0,"--",1)</f>
        <v>--</v>
      </c>
      <c r="AS224" s="14" t="str">
        <f>IF(Q224=0,"--",1)</f>
        <v>--</v>
      </c>
      <c r="AT224" s="14" t="str">
        <f t="shared" ref="AT224:BH224" si="187">+AT219</f>
        <v xml:space="preserve"> :</v>
      </c>
      <c r="AU224" s="14">
        <f t="shared" si="187"/>
        <v>0</v>
      </c>
      <c r="AV224" s="14">
        <f t="shared" si="187"/>
        <v>0</v>
      </c>
      <c r="AW224" s="14">
        <f t="shared" si="187"/>
        <v>0</v>
      </c>
      <c r="AX224" s="14">
        <f t="shared" si="187"/>
        <v>0</v>
      </c>
      <c r="AY224" s="14" t="str">
        <f t="shared" si="187"/>
        <v>Owner</v>
      </c>
      <c r="AZ224" s="14" t="str">
        <f>IF(W224=0,"--",1)</f>
        <v>--</v>
      </c>
      <c r="BA224" s="14" t="str">
        <f>IF(AA224=0,"--",1)</f>
        <v>--</v>
      </c>
      <c r="BB224" s="14">
        <f>IF(AG224=0,"--",1)</f>
        <v>1</v>
      </c>
      <c r="BC224" s="14">
        <f>IF(AK224=0,"--",1)</f>
        <v>1</v>
      </c>
      <c r="BD224" s="14" t="str">
        <f t="shared" si="187"/>
        <v xml:space="preserve"> :</v>
      </c>
      <c r="BE224" s="14">
        <f t="shared" si="187"/>
        <v>0</v>
      </c>
      <c r="BF224" s="14">
        <f t="shared" si="187"/>
        <v>0</v>
      </c>
      <c r="BG224" s="14">
        <f t="shared" si="187"/>
        <v>0</v>
      </c>
      <c r="BH224" s="14">
        <f t="shared" si="187"/>
        <v>0</v>
      </c>
    </row>
    <row r="225" spans="2:62" ht="9" customHeight="1">
      <c r="B225" s="30"/>
      <c r="C225" s="26"/>
      <c r="D225" s="26"/>
      <c r="E225" s="31"/>
      <c r="F225" s="95"/>
      <c r="G225" s="93"/>
      <c r="H225" s="93"/>
      <c r="I225" s="94"/>
      <c r="J225" s="18"/>
      <c r="L225" s="26"/>
      <c r="M225" s="26"/>
      <c r="N225" s="26"/>
      <c r="O225" s="26"/>
      <c r="P225" s="26"/>
      <c r="V225" s="26"/>
      <c r="W225" s="26"/>
      <c r="X225" s="26"/>
      <c r="Y225" s="34"/>
      <c r="Z225" s="26"/>
      <c r="AF225" s="124"/>
      <c r="AG225" s="121"/>
      <c r="AH225" s="121"/>
      <c r="AI225" s="122"/>
      <c r="AJ225" s="95"/>
      <c r="AK225" s="93"/>
      <c r="AL225" s="93"/>
      <c r="AM225" s="123"/>
      <c r="AP225" s="14">
        <f t="shared" ref="AP225:BH225" si="188">+AP220</f>
        <v>0</v>
      </c>
      <c r="AQ225" s="14">
        <f t="shared" si="188"/>
        <v>0</v>
      </c>
      <c r="AR225" s="14">
        <f t="shared" si="188"/>
        <v>0</v>
      </c>
      <c r="AS225" s="14">
        <f t="shared" si="188"/>
        <v>0</v>
      </c>
      <c r="AT225" s="14" t="str">
        <f t="shared" si="188"/>
        <v xml:space="preserve"> :</v>
      </c>
      <c r="AU225" s="14">
        <f t="shared" si="188"/>
        <v>0</v>
      </c>
      <c r="AV225" s="14">
        <f t="shared" si="188"/>
        <v>0</v>
      </c>
      <c r="AW225" s="14">
        <f t="shared" si="188"/>
        <v>0</v>
      </c>
      <c r="AX225" s="14">
        <f t="shared" si="188"/>
        <v>0</v>
      </c>
      <c r="AZ225" s="14">
        <f t="shared" si="188"/>
        <v>0</v>
      </c>
      <c r="BA225" s="14">
        <f t="shared" si="188"/>
        <v>0</v>
      </c>
      <c r="BB225" s="14">
        <f t="shared" si="188"/>
        <v>0</v>
      </c>
      <c r="BC225" s="14">
        <f t="shared" si="188"/>
        <v>0</v>
      </c>
      <c r="BD225" s="14" t="str">
        <f t="shared" si="188"/>
        <v xml:space="preserve"> :</v>
      </c>
      <c r="BE225" s="14">
        <f t="shared" si="188"/>
        <v>0</v>
      </c>
      <c r="BF225" s="14">
        <f t="shared" si="188"/>
        <v>0</v>
      </c>
      <c r="BG225" s="14">
        <f t="shared" si="188"/>
        <v>0</v>
      </c>
      <c r="BH225" s="14">
        <f t="shared" si="188"/>
        <v>0</v>
      </c>
    </row>
    <row r="226" spans="2:62" ht="9" customHeight="1">
      <c r="B226" s="35" t="s">
        <v>17</v>
      </c>
      <c r="C226" s="36"/>
      <c r="D226" s="36"/>
      <c r="E226" s="37"/>
      <c r="F226" s="97" t="s">
        <v>17</v>
      </c>
      <c r="G226" s="98"/>
      <c r="H226" s="98"/>
      <c r="I226" s="99"/>
      <c r="J226" s="18"/>
      <c r="L226" s="26"/>
      <c r="M226" s="26"/>
      <c r="N226" s="26"/>
      <c r="O226" s="26"/>
      <c r="P226" s="26"/>
      <c r="V226" s="26"/>
      <c r="W226" s="26"/>
      <c r="X226" s="26"/>
      <c r="Y226" s="34"/>
      <c r="Z226" s="26"/>
      <c r="AF226" s="126" t="s">
        <v>17</v>
      </c>
      <c r="AG226" s="127"/>
      <c r="AH226" s="127"/>
      <c r="AI226" s="128"/>
      <c r="AJ226" s="97" t="s">
        <v>17</v>
      </c>
      <c r="AK226" s="98"/>
      <c r="AL226" s="98"/>
      <c r="AM226" s="129"/>
      <c r="AP226" s="14">
        <f t="shared" ref="AP226:BD226" si="189">+AP221</f>
        <v>0</v>
      </c>
      <c r="AQ226" s="14">
        <f t="shared" si="189"/>
        <v>0</v>
      </c>
      <c r="AR226" s="14">
        <f t="shared" si="189"/>
        <v>0</v>
      </c>
      <c r="AS226" s="14">
        <f t="shared" si="189"/>
        <v>0</v>
      </c>
      <c r="AT226" s="14" t="str">
        <f t="shared" si="189"/>
        <v xml:space="preserve"> :</v>
      </c>
      <c r="AU226" s="14" t="str">
        <f>IF(C226=0,"--",1)</f>
        <v>--</v>
      </c>
      <c r="AV226" s="14" t="str">
        <f>IF(G226=0,"--",1)</f>
        <v>--</v>
      </c>
      <c r="AW226" s="14" t="str">
        <f>IF(M226=0,"--",1)</f>
        <v>--</v>
      </c>
      <c r="AX226" s="14" t="str">
        <f>IF(Q226=0,"--",1)</f>
        <v>--</v>
      </c>
      <c r="AY226" s="14" t="str">
        <f t="shared" si="189"/>
        <v>Commited</v>
      </c>
      <c r="AZ226" s="14">
        <f t="shared" si="189"/>
        <v>0</v>
      </c>
      <c r="BA226" s="14">
        <f t="shared" si="189"/>
        <v>0</v>
      </c>
      <c r="BB226" s="14">
        <f t="shared" si="189"/>
        <v>0</v>
      </c>
      <c r="BC226" s="14">
        <f t="shared" si="189"/>
        <v>0</v>
      </c>
      <c r="BD226" s="14" t="str">
        <f t="shared" si="189"/>
        <v xml:space="preserve"> :</v>
      </c>
      <c r="BE226" s="14" t="str">
        <f>IF(W226=0,"--",1)</f>
        <v>--</v>
      </c>
      <c r="BF226" s="14" t="str">
        <f>IF(AA226=0,"--",1)</f>
        <v>--</v>
      </c>
      <c r="BG226" s="14" t="str">
        <f>IF(AG226=0,"-- ",1)</f>
        <v xml:space="preserve">-- </v>
      </c>
      <c r="BH226" s="14" t="str">
        <f>IF(AK226=0,"--",1)</f>
        <v>--</v>
      </c>
    </row>
    <row r="227" spans="2:62" ht="9" customHeight="1">
      <c r="B227" s="44" t="s">
        <v>0</v>
      </c>
      <c r="C227" s="45"/>
      <c r="D227" s="46">
        <v>2082</v>
      </c>
      <c r="E227" s="47" t="s">
        <v>12</v>
      </c>
      <c r="F227" s="100" t="s">
        <v>0</v>
      </c>
      <c r="G227" s="101"/>
      <c r="H227" s="102">
        <v>2082</v>
      </c>
      <c r="I227" s="94" t="s">
        <v>5</v>
      </c>
      <c r="J227" s="18"/>
      <c r="L227" s="26"/>
      <c r="M227" s="26"/>
      <c r="N227" s="13"/>
      <c r="O227" s="27"/>
      <c r="P227" s="26"/>
      <c r="R227" s="13"/>
      <c r="S227" s="28"/>
      <c r="T227" s="13"/>
      <c r="V227" s="26"/>
      <c r="W227" s="26"/>
      <c r="X227" s="13"/>
      <c r="Y227" s="29"/>
      <c r="Z227" s="26"/>
      <c r="AB227" s="13"/>
      <c r="AC227" s="28"/>
      <c r="AD227" s="13"/>
      <c r="AF227" s="130" t="s">
        <v>0</v>
      </c>
      <c r="AG227" s="131"/>
      <c r="AH227" s="102">
        <v>2051</v>
      </c>
      <c r="AI227" s="132" t="s">
        <v>12</v>
      </c>
      <c r="AJ227" s="100" t="s">
        <v>0</v>
      </c>
      <c r="AK227" s="101"/>
      <c r="AL227" s="102">
        <v>2051</v>
      </c>
      <c r="AM227" s="108" t="s">
        <v>121</v>
      </c>
      <c r="AN227" s="13"/>
      <c r="AP227" s="14">
        <f t="shared" ref="AP227:BH227" si="190">+AP222</f>
        <v>0</v>
      </c>
      <c r="AQ227" s="14">
        <f t="shared" si="190"/>
        <v>0</v>
      </c>
      <c r="AR227" s="14">
        <f t="shared" si="190"/>
        <v>0</v>
      </c>
      <c r="AS227" s="14">
        <f t="shared" si="190"/>
        <v>0</v>
      </c>
      <c r="AT227" s="14" t="str">
        <f t="shared" si="190"/>
        <v xml:space="preserve"> :</v>
      </c>
      <c r="AU227" s="14">
        <f t="shared" si="190"/>
        <v>0</v>
      </c>
      <c r="AV227" s="14">
        <f t="shared" si="190"/>
        <v>0</v>
      </c>
      <c r="AW227" s="14">
        <f t="shared" si="190"/>
        <v>0</v>
      </c>
      <c r="AX227" s="14">
        <f t="shared" si="190"/>
        <v>0</v>
      </c>
      <c r="AY227" s="14" t="str">
        <f t="shared" si="190"/>
        <v>Lot #</v>
      </c>
      <c r="AZ227" s="14">
        <f t="shared" si="190"/>
        <v>0</v>
      </c>
      <c r="BA227" s="14">
        <f t="shared" si="190"/>
        <v>0</v>
      </c>
      <c r="BB227" s="14">
        <f t="shared" si="190"/>
        <v>0</v>
      </c>
      <c r="BC227" s="14">
        <f t="shared" si="190"/>
        <v>0</v>
      </c>
      <c r="BD227" s="14" t="str">
        <f t="shared" si="190"/>
        <v xml:space="preserve"> :</v>
      </c>
      <c r="BE227" s="14">
        <f t="shared" si="190"/>
        <v>0</v>
      </c>
      <c r="BF227" s="14">
        <f t="shared" si="190"/>
        <v>0</v>
      </c>
      <c r="BG227" s="14">
        <f t="shared" si="190"/>
        <v>0</v>
      </c>
      <c r="BH227" s="14">
        <f t="shared" si="190"/>
        <v>0</v>
      </c>
    </row>
    <row r="228" spans="2:62" ht="9" customHeight="1">
      <c r="B228" s="30"/>
      <c r="C228" s="26"/>
      <c r="D228" s="26"/>
      <c r="E228" s="31"/>
      <c r="F228" s="92">
        <v>1</v>
      </c>
      <c r="G228" s="93"/>
      <c r="H228" s="93"/>
      <c r="I228" s="94"/>
      <c r="J228" s="18"/>
      <c r="L228" s="26"/>
      <c r="M228" s="26"/>
      <c r="N228" s="26"/>
      <c r="O228" s="26"/>
      <c r="P228" s="26"/>
      <c r="V228" s="26"/>
      <c r="W228" s="26"/>
      <c r="X228" s="26"/>
      <c r="Y228" s="34"/>
      <c r="Z228" s="26"/>
      <c r="AF228" s="120">
        <v>1</v>
      </c>
      <c r="AG228" s="121"/>
      <c r="AH228" s="121"/>
      <c r="AI228" s="122"/>
      <c r="AJ228" s="95"/>
      <c r="AK228" s="93"/>
      <c r="AL228" s="93"/>
      <c r="AM228" s="123"/>
      <c r="AP228" s="14">
        <f t="shared" ref="AP228:BH228" si="191">+AP223</f>
        <v>0</v>
      </c>
      <c r="AQ228" s="14">
        <f t="shared" si="191"/>
        <v>0</v>
      </c>
      <c r="AR228" s="14">
        <f t="shared" si="191"/>
        <v>0</v>
      </c>
      <c r="AS228" s="14">
        <f t="shared" si="191"/>
        <v>0</v>
      </c>
      <c r="AT228" s="14" t="str">
        <f t="shared" si="191"/>
        <v xml:space="preserve"> :</v>
      </c>
      <c r="AU228" s="14">
        <f t="shared" si="191"/>
        <v>0</v>
      </c>
      <c r="AV228" s="14">
        <f t="shared" si="191"/>
        <v>0</v>
      </c>
      <c r="AW228" s="14">
        <f t="shared" si="191"/>
        <v>0</v>
      </c>
      <c r="AX228" s="14">
        <f t="shared" si="191"/>
        <v>0</v>
      </c>
      <c r="AZ228" s="14">
        <f t="shared" si="191"/>
        <v>0</v>
      </c>
      <c r="BA228" s="14">
        <f t="shared" si="191"/>
        <v>0</v>
      </c>
      <c r="BB228" s="14">
        <f t="shared" si="191"/>
        <v>0</v>
      </c>
      <c r="BC228" s="14">
        <f t="shared" si="191"/>
        <v>0</v>
      </c>
      <c r="BD228" s="14" t="str">
        <f t="shared" si="191"/>
        <v xml:space="preserve"> :</v>
      </c>
      <c r="BE228" s="14">
        <f t="shared" si="191"/>
        <v>0</v>
      </c>
      <c r="BF228" s="14">
        <f t="shared" si="191"/>
        <v>0</v>
      </c>
      <c r="BG228" s="14">
        <f t="shared" si="191"/>
        <v>0</v>
      </c>
      <c r="BH228" s="14">
        <f t="shared" si="191"/>
        <v>0</v>
      </c>
      <c r="BJ228" s="14">
        <f>+B228+F228+L228+P228+V228+Z228+AF228+AJ228</f>
        <v>2</v>
      </c>
    </row>
    <row r="229" spans="2:62" ht="9" customHeight="1">
      <c r="B229" s="30" t="s">
        <v>1</v>
      </c>
      <c r="C229" s="26"/>
      <c r="D229" s="26"/>
      <c r="E229" s="31"/>
      <c r="F229" s="95" t="s">
        <v>127</v>
      </c>
      <c r="G229" s="96" t="s">
        <v>68</v>
      </c>
      <c r="H229" s="93"/>
      <c r="I229" s="94"/>
      <c r="J229" s="18"/>
      <c r="L229" s="26"/>
      <c r="M229" s="26"/>
      <c r="N229" s="26"/>
      <c r="O229" s="26"/>
      <c r="P229" s="26"/>
      <c r="V229" s="26"/>
      <c r="W229" s="26"/>
      <c r="X229" s="26"/>
      <c r="Y229" s="34"/>
      <c r="Z229" s="26"/>
      <c r="AF229" s="124" t="s">
        <v>127</v>
      </c>
      <c r="AG229" s="135" t="s">
        <v>101</v>
      </c>
      <c r="AH229" s="121"/>
      <c r="AI229" s="122"/>
      <c r="AJ229" s="95" t="s">
        <v>1</v>
      </c>
      <c r="AK229" s="93" t="s">
        <v>147</v>
      </c>
      <c r="AL229" s="93"/>
      <c r="AM229" s="123"/>
      <c r="AP229" s="14" t="str">
        <f>IF(C229=0,"--",1)</f>
        <v>--</v>
      </c>
      <c r="AQ229" s="14">
        <f>IF(G229=0,"--",1)</f>
        <v>1</v>
      </c>
      <c r="AR229" s="14" t="str">
        <f>IF(M229=0,"--",1)</f>
        <v>--</v>
      </c>
      <c r="AS229" s="14" t="str">
        <f>IF(Q229=0,"--",1)</f>
        <v>--</v>
      </c>
      <c r="AT229" s="14" t="str">
        <f t="shared" ref="AT229:BH229" si="192">+AT224</f>
        <v xml:space="preserve"> :</v>
      </c>
      <c r="AU229" s="14">
        <f t="shared" si="192"/>
        <v>0</v>
      </c>
      <c r="AV229" s="14">
        <f t="shared" si="192"/>
        <v>0</v>
      </c>
      <c r="AW229" s="14">
        <f t="shared" si="192"/>
        <v>0</v>
      </c>
      <c r="AX229" s="14">
        <f t="shared" si="192"/>
        <v>0</v>
      </c>
      <c r="AY229" s="14" t="str">
        <f t="shared" si="192"/>
        <v>Owner</v>
      </c>
      <c r="AZ229" s="14" t="str">
        <f>IF(W229=0,"--",1)</f>
        <v>--</v>
      </c>
      <c r="BA229" s="14" t="str">
        <f>IF(AA229=0,"--",1)</f>
        <v>--</v>
      </c>
      <c r="BB229" s="14">
        <f>IF(AG229=0,"--",1)</f>
        <v>1</v>
      </c>
      <c r="BC229" s="14">
        <f>IF(AK229=0,"--",1)</f>
        <v>1</v>
      </c>
      <c r="BD229" s="14" t="str">
        <f t="shared" si="192"/>
        <v xml:space="preserve"> :</v>
      </c>
      <c r="BE229" s="14">
        <f t="shared" si="192"/>
        <v>0</v>
      </c>
      <c r="BF229" s="14">
        <f t="shared" si="192"/>
        <v>0</v>
      </c>
      <c r="BG229" s="14">
        <f t="shared" si="192"/>
        <v>0</v>
      </c>
      <c r="BH229" s="14">
        <f t="shared" si="192"/>
        <v>0</v>
      </c>
    </row>
    <row r="230" spans="2:62" ht="9" customHeight="1">
      <c r="B230" s="30"/>
      <c r="C230" s="26"/>
      <c r="D230" s="26"/>
      <c r="E230" s="31"/>
      <c r="F230" s="95"/>
      <c r="G230" s="93"/>
      <c r="H230" s="93"/>
      <c r="I230" s="94"/>
      <c r="J230" s="18"/>
      <c r="L230" s="26"/>
      <c r="M230" s="26"/>
      <c r="N230" s="26"/>
      <c r="O230" s="26"/>
      <c r="P230" s="26"/>
      <c r="V230" s="26"/>
      <c r="W230" s="26"/>
      <c r="X230" s="26"/>
      <c r="Y230" s="34"/>
      <c r="Z230" s="26"/>
      <c r="AF230" s="124"/>
      <c r="AG230" s="121"/>
      <c r="AH230" s="121"/>
      <c r="AI230" s="122"/>
      <c r="AJ230" s="95"/>
      <c r="AK230" s="93"/>
      <c r="AL230" s="93"/>
      <c r="AM230" s="123"/>
      <c r="AP230" s="14">
        <f t="shared" ref="AP230:BH230" si="193">+AP225</f>
        <v>0</v>
      </c>
      <c r="AQ230" s="14">
        <f t="shared" si="193"/>
        <v>0</v>
      </c>
      <c r="AR230" s="14">
        <f t="shared" si="193"/>
        <v>0</v>
      </c>
      <c r="AS230" s="14">
        <f t="shared" si="193"/>
        <v>0</v>
      </c>
      <c r="AT230" s="14" t="str">
        <f t="shared" si="193"/>
        <v xml:space="preserve"> :</v>
      </c>
      <c r="AU230" s="14">
        <f t="shared" si="193"/>
        <v>0</v>
      </c>
      <c r="AV230" s="14">
        <f t="shared" si="193"/>
        <v>0</v>
      </c>
      <c r="AW230" s="14">
        <f t="shared" si="193"/>
        <v>0</v>
      </c>
      <c r="AX230" s="14">
        <f t="shared" si="193"/>
        <v>0</v>
      </c>
      <c r="AZ230" s="14">
        <f t="shared" si="193"/>
        <v>0</v>
      </c>
      <c r="BA230" s="14">
        <f t="shared" si="193"/>
        <v>0</v>
      </c>
      <c r="BB230" s="14">
        <f t="shared" si="193"/>
        <v>0</v>
      </c>
      <c r="BC230" s="14">
        <f t="shared" si="193"/>
        <v>0</v>
      </c>
      <c r="BD230" s="14" t="str">
        <f t="shared" si="193"/>
        <v xml:space="preserve"> :</v>
      </c>
      <c r="BE230" s="14">
        <f t="shared" si="193"/>
        <v>0</v>
      </c>
      <c r="BF230" s="14">
        <f t="shared" si="193"/>
        <v>0</v>
      </c>
      <c r="BG230" s="14">
        <f t="shared" si="193"/>
        <v>0</v>
      </c>
      <c r="BH230" s="14">
        <f t="shared" si="193"/>
        <v>0</v>
      </c>
    </row>
    <row r="231" spans="2:62" ht="9" customHeight="1" thickBot="1">
      <c r="B231" s="35" t="s">
        <v>17</v>
      </c>
      <c r="C231" s="36"/>
      <c r="D231" s="36"/>
      <c r="E231" s="37"/>
      <c r="F231" s="97" t="s">
        <v>17</v>
      </c>
      <c r="G231" s="98"/>
      <c r="H231" s="98"/>
      <c r="I231" s="99"/>
      <c r="J231" s="18"/>
      <c r="L231" s="41"/>
      <c r="M231" s="41"/>
      <c r="N231" s="41"/>
      <c r="O231" s="41"/>
      <c r="P231" s="41"/>
      <c r="Q231" s="42"/>
      <c r="R231" s="42"/>
      <c r="S231" s="43"/>
      <c r="V231" s="41"/>
      <c r="W231" s="41"/>
      <c r="X231" s="41"/>
      <c r="Y231" s="60"/>
      <c r="Z231" s="41"/>
      <c r="AA231" s="42"/>
      <c r="AB231" s="42"/>
      <c r="AC231" s="43"/>
      <c r="AF231" s="126" t="s">
        <v>17</v>
      </c>
      <c r="AG231" s="127"/>
      <c r="AH231" s="127"/>
      <c r="AI231" s="128"/>
      <c r="AJ231" s="97" t="s">
        <v>17</v>
      </c>
      <c r="AK231" s="98" t="s">
        <v>151</v>
      </c>
      <c r="AL231" s="98"/>
      <c r="AM231" s="129"/>
      <c r="AP231" s="14">
        <f t="shared" ref="AP231:BD231" si="194">+AP226</f>
        <v>0</v>
      </c>
      <c r="AQ231" s="14">
        <f t="shared" si="194"/>
        <v>0</v>
      </c>
      <c r="AR231" s="14">
        <f t="shared" si="194"/>
        <v>0</v>
      </c>
      <c r="AS231" s="14">
        <f t="shared" si="194"/>
        <v>0</v>
      </c>
      <c r="AT231" s="14" t="str">
        <f t="shared" si="194"/>
        <v xml:space="preserve"> :</v>
      </c>
      <c r="AU231" s="14" t="str">
        <f>IF(C231=0,"--",1)</f>
        <v>--</v>
      </c>
      <c r="AV231" s="14" t="str">
        <f>IF(G231=0,"--",1)</f>
        <v>--</v>
      </c>
      <c r="AW231" s="14" t="str">
        <f>IF(M231=0,"--",1)</f>
        <v>--</v>
      </c>
      <c r="AX231" s="14" t="str">
        <f>IF(Q231=0,"--",1)</f>
        <v>--</v>
      </c>
      <c r="AY231" s="14" t="str">
        <f t="shared" si="194"/>
        <v>Commited</v>
      </c>
      <c r="AZ231" s="14">
        <f t="shared" si="194"/>
        <v>0</v>
      </c>
      <c r="BA231" s="14">
        <f t="shared" si="194"/>
        <v>0</v>
      </c>
      <c r="BB231" s="14">
        <f t="shared" si="194"/>
        <v>0</v>
      </c>
      <c r="BC231" s="14">
        <f t="shared" si="194"/>
        <v>0</v>
      </c>
      <c r="BD231" s="14" t="str">
        <f t="shared" si="194"/>
        <v xml:space="preserve"> :</v>
      </c>
      <c r="BE231" s="14" t="str">
        <f>IF(W231=0,"--",1)</f>
        <v>--</v>
      </c>
      <c r="BF231" s="14" t="str">
        <f>IF(AA231=0,"--",1)</f>
        <v>--</v>
      </c>
      <c r="BG231" s="14" t="str">
        <f>IF(AG231=0,"-- ",1)</f>
        <v xml:space="preserve">-- </v>
      </c>
      <c r="BH231" s="14">
        <f>IF(AK231=0,"--",1)</f>
        <v>1</v>
      </c>
    </row>
    <row r="232" spans="2:62" ht="9" customHeight="1">
      <c r="B232" s="44" t="s">
        <v>0</v>
      </c>
      <c r="C232" s="45"/>
      <c r="D232" s="46">
        <v>2082</v>
      </c>
      <c r="E232" s="47" t="s">
        <v>11</v>
      </c>
      <c r="F232" s="100" t="s">
        <v>0</v>
      </c>
      <c r="G232" s="101"/>
      <c r="H232" s="102">
        <v>2082</v>
      </c>
      <c r="I232" s="94" t="s">
        <v>6</v>
      </c>
      <c r="J232" s="18"/>
      <c r="L232" s="124" t="s">
        <v>0</v>
      </c>
      <c r="M232" s="121"/>
      <c r="N232" s="96">
        <v>2071</v>
      </c>
      <c r="O232" s="148" t="s">
        <v>11</v>
      </c>
      <c r="P232" s="95" t="s">
        <v>0</v>
      </c>
      <c r="Q232" s="93"/>
      <c r="R232" s="96">
        <v>2071</v>
      </c>
      <c r="S232" s="149" t="s">
        <v>6</v>
      </c>
      <c r="T232" s="13"/>
      <c r="V232" s="124" t="s">
        <v>0</v>
      </c>
      <c r="W232" s="121"/>
      <c r="X232" s="96">
        <v>2061</v>
      </c>
      <c r="Y232" s="150" t="s">
        <v>11</v>
      </c>
      <c r="Z232" s="95" t="s">
        <v>0</v>
      </c>
      <c r="AA232" s="93"/>
      <c r="AB232" s="96">
        <v>2061</v>
      </c>
      <c r="AC232" s="149" t="s">
        <v>6</v>
      </c>
      <c r="AD232" s="96"/>
      <c r="AF232" s="130" t="s">
        <v>0</v>
      </c>
      <c r="AG232" s="131"/>
      <c r="AH232" s="102">
        <v>2051</v>
      </c>
      <c r="AI232" s="132" t="s">
        <v>11</v>
      </c>
      <c r="AJ232" s="100" t="s">
        <v>0</v>
      </c>
      <c r="AK232" s="101"/>
      <c r="AL232" s="102">
        <v>2051</v>
      </c>
      <c r="AM232" s="108" t="s">
        <v>122</v>
      </c>
      <c r="AN232" s="13"/>
      <c r="AP232" s="14">
        <f t="shared" ref="AP232:BH232" si="195">+AP227</f>
        <v>0</v>
      </c>
      <c r="AQ232" s="14">
        <f t="shared" si="195"/>
        <v>0</v>
      </c>
      <c r="AR232" s="14">
        <f t="shared" si="195"/>
        <v>0</v>
      </c>
      <c r="AS232" s="14">
        <f t="shared" si="195"/>
        <v>0</v>
      </c>
      <c r="AT232" s="14" t="str">
        <f t="shared" si="195"/>
        <v xml:space="preserve"> :</v>
      </c>
      <c r="AU232" s="14">
        <f t="shared" si="195"/>
        <v>0</v>
      </c>
      <c r="AV232" s="14">
        <f t="shared" si="195"/>
        <v>0</v>
      </c>
      <c r="AW232" s="14">
        <f t="shared" si="195"/>
        <v>0</v>
      </c>
      <c r="AX232" s="14">
        <f t="shared" si="195"/>
        <v>0</v>
      </c>
      <c r="AY232" s="14" t="str">
        <f t="shared" si="195"/>
        <v>Lot #</v>
      </c>
      <c r="AZ232" s="14">
        <f t="shared" si="195"/>
        <v>0</v>
      </c>
      <c r="BA232" s="14">
        <f t="shared" si="195"/>
        <v>0</v>
      </c>
      <c r="BB232" s="14">
        <f t="shared" si="195"/>
        <v>0</v>
      </c>
      <c r="BC232" s="14">
        <f t="shared" si="195"/>
        <v>0</v>
      </c>
      <c r="BD232" s="14" t="str">
        <f t="shared" si="195"/>
        <v xml:space="preserve"> :</v>
      </c>
      <c r="BE232" s="14">
        <f t="shared" si="195"/>
        <v>0</v>
      </c>
      <c r="BF232" s="14">
        <f t="shared" si="195"/>
        <v>0</v>
      </c>
      <c r="BG232" s="14">
        <f t="shared" si="195"/>
        <v>0</v>
      </c>
      <c r="BH232" s="14">
        <f t="shared" si="195"/>
        <v>0</v>
      </c>
    </row>
    <row r="233" spans="2:62" ht="9" customHeight="1">
      <c r="B233" s="30"/>
      <c r="C233" s="26"/>
      <c r="D233" s="26"/>
      <c r="E233" s="31"/>
      <c r="F233" s="95"/>
      <c r="G233" s="93"/>
      <c r="H233" s="93"/>
      <c r="I233" s="94"/>
      <c r="J233" s="18"/>
      <c r="L233" s="120">
        <v>1</v>
      </c>
      <c r="M233" s="121"/>
      <c r="N233" s="121"/>
      <c r="O233" s="137"/>
      <c r="P233" s="95"/>
      <c r="Q233" s="93"/>
      <c r="R233" s="93"/>
      <c r="S233" s="123"/>
      <c r="V233" s="120">
        <v>1</v>
      </c>
      <c r="W233" s="121"/>
      <c r="X233" s="121"/>
      <c r="Y233" s="122"/>
      <c r="Z233" s="95"/>
      <c r="AA233" s="93"/>
      <c r="AB233" s="93"/>
      <c r="AC233" s="123"/>
      <c r="AD233" s="93"/>
      <c r="AF233" s="124"/>
      <c r="AG233" s="121"/>
      <c r="AH233" s="121"/>
      <c r="AI233" s="122"/>
      <c r="AJ233" s="95"/>
      <c r="AK233" s="93"/>
      <c r="AL233" s="93"/>
      <c r="AM233" s="123"/>
      <c r="AP233" s="14">
        <f t="shared" ref="AP233:BH233" si="196">+AP228</f>
        <v>0</v>
      </c>
      <c r="AQ233" s="14">
        <f t="shared" si="196"/>
        <v>0</v>
      </c>
      <c r="AR233" s="14">
        <f t="shared" si="196"/>
        <v>0</v>
      </c>
      <c r="AS233" s="14">
        <f t="shared" si="196"/>
        <v>0</v>
      </c>
      <c r="AT233" s="14" t="str">
        <f t="shared" si="196"/>
        <v xml:space="preserve"> :</v>
      </c>
      <c r="AU233" s="14">
        <f t="shared" si="196"/>
        <v>0</v>
      </c>
      <c r="AV233" s="14">
        <f t="shared" si="196"/>
        <v>0</v>
      </c>
      <c r="AW233" s="14">
        <f t="shared" si="196"/>
        <v>0</v>
      </c>
      <c r="AX233" s="14">
        <f t="shared" si="196"/>
        <v>0</v>
      </c>
      <c r="AZ233" s="14">
        <f t="shared" si="196"/>
        <v>0</v>
      </c>
      <c r="BA233" s="14">
        <f t="shared" si="196"/>
        <v>0</v>
      </c>
      <c r="BB233" s="14">
        <f t="shared" si="196"/>
        <v>0</v>
      </c>
      <c r="BC233" s="14">
        <f t="shared" si="196"/>
        <v>0</v>
      </c>
      <c r="BD233" s="14" t="str">
        <f t="shared" si="196"/>
        <v xml:space="preserve"> :</v>
      </c>
      <c r="BE233" s="14">
        <f t="shared" si="196"/>
        <v>0</v>
      </c>
      <c r="BF233" s="14">
        <f t="shared" si="196"/>
        <v>0</v>
      </c>
      <c r="BG233" s="14">
        <f t="shared" si="196"/>
        <v>0</v>
      </c>
      <c r="BH233" s="14">
        <f t="shared" si="196"/>
        <v>0</v>
      </c>
      <c r="BJ233" s="14">
        <f>+B233+F233+L233+P233+V233+Z233+AF233+AJ233</f>
        <v>2</v>
      </c>
    </row>
    <row r="234" spans="2:62" ht="9" customHeight="1">
      <c r="B234" s="30" t="s">
        <v>1</v>
      </c>
      <c r="C234" s="26"/>
      <c r="D234" s="26"/>
      <c r="E234" s="31"/>
      <c r="F234" s="95" t="s">
        <v>1</v>
      </c>
      <c r="G234" s="93" t="s">
        <v>68</v>
      </c>
      <c r="H234" s="93"/>
      <c r="I234" s="94"/>
      <c r="J234" s="18"/>
      <c r="L234" s="124" t="s">
        <v>127</v>
      </c>
      <c r="M234" s="135" t="s">
        <v>35</v>
      </c>
      <c r="N234" s="121"/>
      <c r="O234" s="137"/>
      <c r="P234" s="95" t="s">
        <v>1</v>
      </c>
      <c r="Q234" s="121" t="s">
        <v>35</v>
      </c>
      <c r="R234" s="93"/>
      <c r="S234" s="123"/>
      <c r="V234" s="124" t="s">
        <v>127</v>
      </c>
      <c r="W234" s="96" t="s">
        <v>77</v>
      </c>
      <c r="X234" s="121"/>
      <c r="Y234" s="122"/>
      <c r="Z234" s="95" t="s">
        <v>1</v>
      </c>
      <c r="AA234" s="93" t="s">
        <v>77</v>
      </c>
      <c r="AB234" s="93"/>
      <c r="AC234" s="123"/>
      <c r="AD234" s="93"/>
      <c r="AF234" s="124" t="s">
        <v>1</v>
      </c>
      <c r="AG234" s="121" t="s">
        <v>101</v>
      </c>
      <c r="AH234" s="121"/>
      <c r="AI234" s="122"/>
      <c r="AJ234" s="95" t="s">
        <v>1</v>
      </c>
      <c r="AK234" s="93" t="s">
        <v>147</v>
      </c>
      <c r="AL234" s="93"/>
      <c r="AM234" s="123"/>
      <c r="AP234" s="14" t="str">
        <f>IF(C234=0,"--",1)</f>
        <v>--</v>
      </c>
      <c r="AQ234" s="14">
        <f>IF(G234=0,"--",1)</f>
        <v>1</v>
      </c>
      <c r="AR234" s="14">
        <f>IF(M234=0,"--",1)</f>
        <v>1</v>
      </c>
      <c r="AS234" s="14">
        <f>IF(Q234=0,"--",1)</f>
        <v>1</v>
      </c>
      <c r="AT234" s="14" t="str">
        <f t="shared" ref="AT234:BH234" si="197">+AT229</f>
        <v xml:space="preserve"> :</v>
      </c>
      <c r="AU234" s="14">
        <f t="shared" si="197"/>
        <v>0</v>
      </c>
      <c r="AV234" s="14">
        <f t="shared" si="197"/>
        <v>0</v>
      </c>
      <c r="AW234" s="14">
        <f t="shared" si="197"/>
        <v>0</v>
      </c>
      <c r="AX234" s="14">
        <f t="shared" si="197"/>
        <v>0</v>
      </c>
      <c r="AY234" s="14" t="str">
        <f t="shared" si="197"/>
        <v>Owner</v>
      </c>
      <c r="AZ234" s="14">
        <f>IF(W234=0,"--",1)</f>
        <v>1</v>
      </c>
      <c r="BA234" s="14">
        <f>IF(AA234=0,"--",1)</f>
        <v>1</v>
      </c>
      <c r="BB234" s="14">
        <f>IF(AG234=0,"--",1)</f>
        <v>1</v>
      </c>
      <c r="BC234" s="14">
        <f>IF(AK234=0,"--",1)</f>
        <v>1</v>
      </c>
      <c r="BD234" s="14" t="str">
        <f t="shared" si="197"/>
        <v xml:space="preserve"> :</v>
      </c>
      <c r="BE234" s="14">
        <f t="shared" si="197"/>
        <v>0</v>
      </c>
      <c r="BF234" s="14">
        <f t="shared" si="197"/>
        <v>0</v>
      </c>
      <c r="BG234" s="14">
        <f t="shared" si="197"/>
        <v>0</v>
      </c>
      <c r="BH234" s="14">
        <f t="shared" si="197"/>
        <v>0</v>
      </c>
    </row>
    <row r="235" spans="2:62" ht="9" customHeight="1">
      <c r="B235" s="30"/>
      <c r="C235" s="26"/>
      <c r="D235" s="26"/>
      <c r="E235" s="31"/>
      <c r="F235" s="95"/>
      <c r="G235" s="93"/>
      <c r="H235" s="93"/>
      <c r="I235" s="94"/>
      <c r="J235" s="18"/>
      <c r="L235" s="124"/>
      <c r="M235" s="121"/>
      <c r="N235" s="121"/>
      <c r="O235" s="137"/>
      <c r="P235" s="95"/>
      <c r="Q235" s="93"/>
      <c r="R235" s="93"/>
      <c r="S235" s="123"/>
      <c r="V235" s="124"/>
      <c r="W235" s="121"/>
      <c r="X235" s="121"/>
      <c r="Y235" s="122"/>
      <c r="Z235" s="95"/>
      <c r="AA235" s="93"/>
      <c r="AB235" s="93"/>
      <c r="AC235" s="123"/>
      <c r="AD235" s="93"/>
      <c r="AF235" s="124"/>
      <c r="AG235" s="121"/>
      <c r="AH235" s="121"/>
      <c r="AI235" s="122"/>
      <c r="AJ235" s="95"/>
      <c r="AK235" s="93"/>
      <c r="AL235" s="93"/>
      <c r="AM235" s="123"/>
      <c r="AP235" s="14">
        <f t="shared" ref="AP235:BH235" si="198">+AP230</f>
        <v>0</v>
      </c>
      <c r="AQ235" s="14">
        <f t="shared" si="198"/>
        <v>0</v>
      </c>
      <c r="AR235" s="14">
        <f t="shared" si="198"/>
        <v>0</v>
      </c>
      <c r="AS235" s="14">
        <f t="shared" si="198"/>
        <v>0</v>
      </c>
      <c r="AT235" s="14" t="str">
        <f t="shared" si="198"/>
        <v xml:space="preserve"> :</v>
      </c>
      <c r="AU235" s="14">
        <f t="shared" si="198"/>
        <v>0</v>
      </c>
      <c r="AV235" s="14">
        <f t="shared" si="198"/>
        <v>0</v>
      </c>
      <c r="AW235" s="14">
        <f t="shared" si="198"/>
        <v>0</v>
      </c>
      <c r="AX235" s="14">
        <f t="shared" si="198"/>
        <v>0</v>
      </c>
      <c r="AZ235" s="14">
        <f t="shared" si="198"/>
        <v>0</v>
      </c>
      <c r="BA235" s="14">
        <f t="shared" si="198"/>
        <v>0</v>
      </c>
      <c r="BB235" s="14">
        <f t="shared" si="198"/>
        <v>0</v>
      </c>
      <c r="BC235" s="14">
        <f t="shared" si="198"/>
        <v>0</v>
      </c>
      <c r="BD235" s="14" t="str">
        <f t="shared" si="198"/>
        <v xml:space="preserve"> :</v>
      </c>
      <c r="BE235" s="14">
        <f t="shared" si="198"/>
        <v>0</v>
      </c>
      <c r="BF235" s="14">
        <f t="shared" si="198"/>
        <v>0</v>
      </c>
      <c r="BG235" s="14">
        <f t="shared" si="198"/>
        <v>0</v>
      </c>
      <c r="BH235" s="14">
        <f t="shared" si="198"/>
        <v>0</v>
      </c>
    </row>
    <row r="236" spans="2:62" ht="9" customHeight="1">
      <c r="B236" s="35" t="s">
        <v>17</v>
      </c>
      <c r="C236" s="36"/>
      <c r="D236" s="36"/>
      <c r="E236" s="37"/>
      <c r="F236" s="97" t="s">
        <v>17</v>
      </c>
      <c r="G236" s="98"/>
      <c r="H236" s="98"/>
      <c r="I236" s="99"/>
      <c r="J236" s="18"/>
      <c r="L236" s="126" t="s">
        <v>17</v>
      </c>
      <c r="M236" s="127"/>
      <c r="N236" s="127"/>
      <c r="O236" s="138"/>
      <c r="P236" s="97" t="s">
        <v>17</v>
      </c>
      <c r="Q236" s="98"/>
      <c r="R236" s="98"/>
      <c r="S236" s="129"/>
      <c r="V236" s="126" t="s">
        <v>17</v>
      </c>
      <c r="W236" s="127"/>
      <c r="X236" s="127"/>
      <c r="Y236" s="128"/>
      <c r="Z236" s="97" t="s">
        <v>17</v>
      </c>
      <c r="AA236" s="98"/>
      <c r="AB236" s="98"/>
      <c r="AC236" s="129"/>
      <c r="AD236" s="93"/>
      <c r="AF236" s="126" t="s">
        <v>17</v>
      </c>
      <c r="AG236" s="127"/>
      <c r="AH236" s="127"/>
      <c r="AI236" s="128"/>
      <c r="AJ236" s="97" t="s">
        <v>17</v>
      </c>
      <c r="AK236" s="98"/>
      <c r="AL236" s="98"/>
      <c r="AM236" s="129"/>
      <c r="AP236" s="14">
        <f t="shared" ref="AP236:BD236" si="199">+AP231</f>
        <v>0</v>
      </c>
      <c r="AQ236" s="14">
        <f t="shared" si="199"/>
        <v>0</v>
      </c>
      <c r="AR236" s="14">
        <f t="shared" si="199"/>
        <v>0</v>
      </c>
      <c r="AS236" s="14">
        <f t="shared" si="199"/>
        <v>0</v>
      </c>
      <c r="AT236" s="14" t="str">
        <f t="shared" si="199"/>
        <v xml:space="preserve"> :</v>
      </c>
      <c r="AU236" s="14" t="str">
        <f>IF(C236=0,"--",1)</f>
        <v>--</v>
      </c>
      <c r="AV236" s="14" t="str">
        <f>IF(G236=0,"--",1)</f>
        <v>--</v>
      </c>
      <c r="AW236" s="14" t="str">
        <f>IF(M236=0,"--",1)</f>
        <v>--</v>
      </c>
      <c r="AX236" s="14" t="str">
        <f>IF(Q236=0,"--",1)</f>
        <v>--</v>
      </c>
      <c r="AY236" s="14" t="str">
        <f t="shared" si="199"/>
        <v>Commited</v>
      </c>
      <c r="AZ236" s="14">
        <f t="shared" si="199"/>
        <v>0</v>
      </c>
      <c r="BA236" s="14">
        <f t="shared" si="199"/>
        <v>0</v>
      </c>
      <c r="BB236" s="14">
        <f t="shared" si="199"/>
        <v>0</v>
      </c>
      <c r="BC236" s="14">
        <f t="shared" si="199"/>
        <v>0</v>
      </c>
      <c r="BD236" s="14" t="str">
        <f t="shared" si="199"/>
        <v xml:space="preserve"> :</v>
      </c>
      <c r="BE236" s="14" t="str">
        <f>IF(W236=0,"--",1)</f>
        <v>--</v>
      </c>
      <c r="BF236" s="14" t="str">
        <f>IF(AA236=0,"--",1)</f>
        <v>--</v>
      </c>
      <c r="BG236" s="14" t="str">
        <f>IF(AG236=0,"-- ",1)</f>
        <v xml:space="preserve">-- </v>
      </c>
      <c r="BH236" s="14" t="str">
        <f>IF(AK236=0,"--",1)</f>
        <v>--</v>
      </c>
    </row>
    <row r="237" spans="2:62" ht="9" customHeight="1">
      <c r="B237" s="44" t="s">
        <v>0</v>
      </c>
      <c r="C237" s="45"/>
      <c r="D237" s="46">
        <v>2082</v>
      </c>
      <c r="E237" s="47" t="s">
        <v>10</v>
      </c>
      <c r="F237" s="100" t="s">
        <v>0</v>
      </c>
      <c r="G237" s="101"/>
      <c r="H237" s="102">
        <v>2082</v>
      </c>
      <c r="I237" s="94" t="s">
        <v>7</v>
      </c>
      <c r="J237" s="18"/>
      <c r="L237" s="130" t="s">
        <v>0</v>
      </c>
      <c r="M237" s="131"/>
      <c r="N237" s="102">
        <v>2071</v>
      </c>
      <c r="O237" s="136" t="s">
        <v>10</v>
      </c>
      <c r="P237" s="100" t="s">
        <v>0</v>
      </c>
      <c r="Q237" s="101"/>
      <c r="R237" s="102">
        <v>2071</v>
      </c>
      <c r="S237" s="108" t="s">
        <v>7</v>
      </c>
      <c r="T237" s="13"/>
      <c r="V237" s="130" t="s">
        <v>0</v>
      </c>
      <c r="W237" s="131"/>
      <c r="X237" s="102">
        <v>2061</v>
      </c>
      <c r="Y237" s="132" t="s">
        <v>10</v>
      </c>
      <c r="Z237" s="100" t="s">
        <v>0</v>
      </c>
      <c r="AA237" s="101"/>
      <c r="AB237" s="102">
        <v>2061</v>
      </c>
      <c r="AC237" s="108" t="s">
        <v>7</v>
      </c>
      <c r="AD237" s="96"/>
      <c r="AF237" s="130" t="s">
        <v>0</v>
      </c>
      <c r="AG237" s="131"/>
      <c r="AH237" s="102">
        <v>2051</v>
      </c>
      <c r="AI237" s="132" t="s">
        <v>10</v>
      </c>
      <c r="AJ237" s="100" t="s">
        <v>0</v>
      </c>
      <c r="AK237" s="101"/>
      <c r="AL237" s="102">
        <v>2051</v>
      </c>
      <c r="AM237" s="108" t="s">
        <v>123</v>
      </c>
      <c r="AN237" s="13"/>
      <c r="AP237" s="14">
        <f t="shared" ref="AP237:BH237" si="200">+AP232</f>
        <v>0</v>
      </c>
      <c r="AQ237" s="14">
        <f t="shared" si="200"/>
        <v>0</v>
      </c>
      <c r="AR237" s="14">
        <f t="shared" si="200"/>
        <v>0</v>
      </c>
      <c r="AS237" s="14">
        <f t="shared" si="200"/>
        <v>0</v>
      </c>
      <c r="AT237" s="14" t="str">
        <f t="shared" si="200"/>
        <v xml:space="preserve"> :</v>
      </c>
      <c r="AU237" s="14">
        <f t="shared" si="200"/>
        <v>0</v>
      </c>
      <c r="AV237" s="14">
        <f t="shared" si="200"/>
        <v>0</v>
      </c>
      <c r="AW237" s="14">
        <f t="shared" si="200"/>
        <v>0</v>
      </c>
      <c r="AX237" s="14">
        <f t="shared" si="200"/>
        <v>0</v>
      </c>
      <c r="AY237" s="14" t="str">
        <f t="shared" si="200"/>
        <v>Lot #</v>
      </c>
      <c r="AZ237" s="14">
        <f t="shared" si="200"/>
        <v>0</v>
      </c>
      <c r="BA237" s="14">
        <f t="shared" si="200"/>
        <v>0</v>
      </c>
      <c r="BB237" s="14">
        <f t="shared" si="200"/>
        <v>0</v>
      </c>
      <c r="BC237" s="14">
        <f t="shared" si="200"/>
        <v>0</v>
      </c>
      <c r="BD237" s="14" t="str">
        <f t="shared" si="200"/>
        <v xml:space="preserve"> :</v>
      </c>
      <c r="BE237" s="14">
        <f t="shared" si="200"/>
        <v>0</v>
      </c>
      <c r="BF237" s="14">
        <f t="shared" si="200"/>
        <v>0</v>
      </c>
      <c r="BG237" s="14">
        <f t="shared" si="200"/>
        <v>0</v>
      </c>
      <c r="BH237" s="14">
        <f t="shared" si="200"/>
        <v>0</v>
      </c>
    </row>
    <row r="238" spans="2:62" ht="9" customHeight="1">
      <c r="B238" s="30"/>
      <c r="C238" s="26"/>
      <c r="D238" s="26"/>
      <c r="E238" s="31"/>
      <c r="F238" s="95"/>
      <c r="G238" s="93"/>
      <c r="H238" s="93"/>
      <c r="I238" s="94"/>
      <c r="J238" s="18"/>
      <c r="L238" s="124"/>
      <c r="M238" s="121"/>
      <c r="N238" s="121"/>
      <c r="O238" s="137"/>
      <c r="P238" s="95"/>
      <c r="Q238" s="93"/>
      <c r="R238" s="93"/>
      <c r="S238" s="123"/>
      <c r="V238" s="124"/>
      <c r="W238" s="121"/>
      <c r="X238" s="121"/>
      <c r="Y238" s="122"/>
      <c r="Z238" s="95"/>
      <c r="AA238" s="93"/>
      <c r="AB238" s="93"/>
      <c r="AC238" s="123"/>
      <c r="AD238" s="93"/>
      <c r="AF238" s="124"/>
      <c r="AG238" s="121"/>
      <c r="AH238" s="121"/>
      <c r="AI238" s="122"/>
      <c r="AJ238" s="95"/>
      <c r="AK238" s="93"/>
      <c r="AL238" s="93"/>
      <c r="AM238" s="123"/>
      <c r="AP238" s="14">
        <f t="shared" ref="AP238:BH238" si="201">+AP233</f>
        <v>0</v>
      </c>
      <c r="AQ238" s="14">
        <f t="shared" si="201"/>
        <v>0</v>
      </c>
      <c r="AR238" s="14">
        <f t="shared" si="201"/>
        <v>0</v>
      </c>
      <c r="AS238" s="14">
        <f t="shared" si="201"/>
        <v>0</v>
      </c>
      <c r="AT238" s="14" t="str">
        <f t="shared" si="201"/>
        <v xml:space="preserve"> :</v>
      </c>
      <c r="AU238" s="14">
        <f t="shared" si="201"/>
        <v>0</v>
      </c>
      <c r="AV238" s="14">
        <f t="shared" si="201"/>
        <v>0</v>
      </c>
      <c r="AW238" s="14">
        <f t="shared" si="201"/>
        <v>0</v>
      </c>
      <c r="AX238" s="14">
        <f t="shared" si="201"/>
        <v>0</v>
      </c>
      <c r="AZ238" s="14">
        <f t="shared" si="201"/>
        <v>0</v>
      </c>
      <c r="BA238" s="14">
        <f t="shared" si="201"/>
        <v>0</v>
      </c>
      <c r="BB238" s="14">
        <f t="shared" si="201"/>
        <v>0</v>
      </c>
      <c r="BC238" s="14">
        <f t="shared" si="201"/>
        <v>0</v>
      </c>
      <c r="BD238" s="14" t="str">
        <f t="shared" si="201"/>
        <v xml:space="preserve"> :</v>
      </c>
      <c r="BE238" s="14">
        <f t="shared" si="201"/>
        <v>0</v>
      </c>
      <c r="BF238" s="14">
        <f t="shared" si="201"/>
        <v>0</v>
      </c>
      <c r="BG238" s="14">
        <f t="shared" si="201"/>
        <v>0</v>
      </c>
      <c r="BH238" s="14">
        <f t="shared" si="201"/>
        <v>0</v>
      </c>
      <c r="BJ238" s="14">
        <f>+B238+F238+L238+P238+V238+Z238+AF238+AJ238</f>
        <v>0</v>
      </c>
    </row>
    <row r="239" spans="2:62" ht="9" customHeight="1">
      <c r="B239" s="30" t="s">
        <v>1</v>
      </c>
      <c r="C239" s="26"/>
      <c r="D239" s="26"/>
      <c r="E239" s="31"/>
      <c r="F239" s="95" t="s">
        <v>1</v>
      </c>
      <c r="G239" s="93" t="s">
        <v>68</v>
      </c>
      <c r="H239" s="93"/>
      <c r="I239" s="94"/>
      <c r="J239" s="18"/>
      <c r="L239" s="124" t="s">
        <v>1</v>
      </c>
      <c r="M239" s="121" t="s">
        <v>35</v>
      </c>
      <c r="N239" s="121"/>
      <c r="O239" s="137"/>
      <c r="P239" s="95" t="s">
        <v>1</v>
      </c>
      <c r="Q239" s="121" t="s">
        <v>35</v>
      </c>
      <c r="R239" s="93"/>
      <c r="S239" s="123"/>
      <c r="V239" s="124" t="s">
        <v>1</v>
      </c>
      <c r="W239" s="93" t="s">
        <v>77</v>
      </c>
      <c r="X239" s="121"/>
      <c r="Y239" s="122"/>
      <c r="Z239" s="95" t="s">
        <v>1</v>
      </c>
      <c r="AA239" s="93" t="s">
        <v>77</v>
      </c>
      <c r="AB239" s="93"/>
      <c r="AC239" s="123"/>
      <c r="AD239" s="93"/>
      <c r="AF239" s="124" t="s">
        <v>1</v>
      </c>
      <c r="AG239" s="121" t="s">
        <v>101</v>
      </c>
      <c r="AH239" s="121"/>
      <c r="AI239" s="122"/>
      <c r="AJ239" s="95" t="s">
        <v>1</v>
      </c>
      <c r="AK239" s="93" t="s">
        <v>147</v>
      </c>
      <c r="AL239" s="93"/>
      <c r="AM239" s="123"/>
      <c r="AP239" s="14" t="str">
        <f>IF(C239=0,"--",1)</f>
        <v>--</v>
      </c>
      <c r="AQ239" s="14">
        <f>IF(G239=0,"--",1)</f>
        <v>1</v>
      </c>
      <c r="AR239" s="14">
        <f>IF(M239=0,"--",1)</f>
        <v>1</v>
      </c>
      <c r="AS239" s="14">
        <f>IF(Q239=0,"--",1)</f>
        <v>1</v>
      </c>
      <c r="AT239" s="14" t="str">
        <f t="shared" ref="AT239:BH239" si="202">+AT234</f>
        <v xml:space="preserve"> :</v>
      </c>
      <c r="AU239" s="14">
        <f t="shared" si="202"/>
        <v>0</v>
      </c>
      <c r="AV239" s="14">
        <f t="shared" si="202"/>
        <v>0</v>
      </c>
      <c r="AW239" s="14">
        <f t="shared" si="202"/>
        <v>0</v>
      </c>
      <c r="AX239" s="14">
        <f t="shared" si="202"/>
        <v>0</v>
      </c>
      <c r="AY239" s="14" t="str">
        <f t="shared" si="202"/>
        <v>Owner</v>
      </c>
      <c r="AZ239" s="14">
        <f>IF(W239=0,"--",1)</f>
        <v>1</v>
      </c>
      <c r="BA239" s="14">
        <f>IF(AA239=0,"--",1)</f>
        <v>1</v>
      </c>
      <c r="BB239" s="14">
        <f>IF(AG239=0,"--",1)</f>
        <v>1</v>
      </c>
      <c r="BC239" s="14">
        <f>IF(AK239=0,"--",1)</f>
        <v>1</v>
      </c>
      <c r="BD239" s="14" t="str">
        <f t="shared" si="202"/>
        <v xml:space="preserve"> :</v>
      </c>
      <c r="BE239" s="14">
        <f t="shared" si="202"/>
        <v>0</v>
      </c>
      <c r="BF239" s="14">
        <f t="shared" si="202"/>
        <v>0</v>
      </c>
      <c r="BG239" s="14">
        <f t="shared" si="202"/>
        <v>0</v>
      </c>
      <c r="BH239" s="14">
        <f t="shared" si="202"/>
        <v>0</v>
      </c>
    </row>
    <row r="240" spans="2:62" ht="9" customHeight="1">
      <c r="B240" s="30"/>
      <c r="C240" s="26"/>
      <c r="D240" s="26"/>
      <c r="E240" s="31"/>
      <c r="F240" s="95"/>
      <c r="G240" s="93"/>
      <c r="H240" s="93"/>
      <c r="I240" s="103"/>
      <c r="J240" s="27"/>
      <c r="L240" s="124"/>
      <c r="M240" s="121"/>
      <c r="N240" s="121"/>
      <c r="O240" s="137"/>
      <c r="P240" s="95"/>
      <c r="Q240" s="93"/>
      <c r="R240" s="93"/>
      <c r="S240" s="123"/>
      <c r="V240" s="124"/>
      <c r="W240" s="121"/>
      <c r="X240" s="121"/>
      <c r="Y240" s="122"/>
      <c r="Z240" s="95"/>
      <c r="AA240" s="93"/>
      <c r="AB240" s="93"/>
      <c r="AC240" s="123"/>
      <c r="AD240" s="93"/>
      <c r="AF240" s="124"/>
      <c r="AG240" s="121"/>
      <c r="AH240" s="121"/>
      <c r="AI240" s="122"/>
      <c r="AJ240" s="95"/>
      <c r="AK240" s="93"/>
      <c r="AL240" s="93"/>
      <c r="AM240" s="123"/>
      <c r="AP240" s="14">
        <f t="shared" ref="AP240:BH240" si="203">+AP235</f>
        <v>0</v>
      </c>
      <c r="AQ240" s="14">
        <f t="shared" si="203"/>
        <v>0</v>
      </c>
      <c r="AR240" s="14">
        <f t="shared" si="203"/>
        <v>0</v>
      </c>
      <c r="AS240" s="14">
        <f t="shared" si="203"/>
        <v>0</v>
      </c>
      <c r="AT240" s="14" t="str">
        <f t="shared" si="203"/>
        <v xml:space="preserve"> :</v>
      </c>
      <c r="AU240" s="14">
        <f t="shared" si="203"/>
        <v>0</v>
      </c>
      <c r="AV240" s="14">
        <f t="shared" si="203"/>
        <v>0</v>
      </c>
      <c r="AW240" s="14">
        <f t="shared" si="203"/>
        <v>0</v>
      </c>
      <c r="AX240" s="14">
        <f t="shared" si="203"/>
        <v>0</v>
      </c>
      <c r="AZ240" s="14">
        <f t="shared" si="203"/>
        <v>0</v>
      </c>
      <c r="BA240" s="14">
        <f t="shared" si="203"/>
        <v>0</v>
      </c>
      <c r="BB240" s="14">
        <f t="shared" si="203"/>
        <v>0</v>
      </c>
      <c r="BC240" s="14">
        <f t="shared" si="203"/>
        <v>0</v>
      </c>
      <c r="BD240" s="14" t="str">
        <f t="shared" si="203"/>
        <v xml:space="preserve"> :</v>
      </c>
      <c r="BE240" s="14">
        <f t="shared" si="203"/>
        <v>0</v>
      </c>
      <c r="BF240" s="14">
        <f t="shared" si="203"/>
        <v>0</v>
      </c>
      <c r="BG240" s="14">
        <f t="shared" si="203"/>
        <v>0</v>
      </c>
      <c r="BH240" s="14">
        <f t="shared" si="203"/>
        <v>0</v>
      </c>
    </row>
    <row r="241" spans="2:62" ht="9" customHeight="1">
      <c r="B241" s="35" t="s">
        <v>17</v>
      </c>
      <c r="C241" s="36"/>
      <c r="D241" s="36"/>
      <c r="E241" s="37"/>
      <c r="F241" s="97" t="s">
        <v>17</v>
      </c>
      <c r="G241" s="98"/>
      <c r="H241" s="98"/>
      <c r="I241" s="104"/>
      <c r="J241" s="27"/>
      <c r="L241" s="126" t="s">
        <v>17</v>
      </c>
      <c r="M241" s="127"/>
      <c r="N241" s="127"/>
      <c r="O241" s="138"/>
      <c r="P241" s="97" t="s">
        <v>17</v>
      </c>
      <c r="Q241" s="98"/>
      <c r="R241" s="98"/>
      <c r="S241" s="129"/>
      <c r="V241" s="126" t="s">
        <v>17</v>
      </c>
      <c r="W241" s="127"/>
      <c r="X241" s="127"/>
      <c r="Y241" s="128"/>
      <c r="Z241" s="97" t="s">
        <v>17</v>
      </c>
      <c r="AA241" s="98"/>
      <c r="AB241" s="98"/>
      <c r="AC241" s="129"/>
      <c r="AD241" s="93"/>
      <c r="AF241" s="126" t="s">
        <v>17</v>
      </c>
      <c r="AG241" s="127"/>
      <c r="AH241" s="127"/>
      <c r="AI241" s="128"/>
      <c r="AJ241" s="97" t="s">
        <v>17</v>
      </c>
      <c r="AK241" s="98"/>
      <c r="AL241" s="98"/>
      <c r="AM241" s="129"/>
      <c r="AP241" s="14">
        <f t="shared" ref="AP241:BD241" si="204">+AP236</f>
        <v>0</v>
      </c>
      <c r="AQ241" s="14">
        <f t="shared" si="204"/>
        <v>0</v>
      </c>
      <c r="AR241" s="14">
        <f t="shared" si="204"/>
        <v>0</v>
      </c>
      <c r="AS241" s="14">
        <f t="shared" si="204"/>
        <v>0</v>
      </c>
      <c r="AT241" s="14" t="str">
        <f t="shared" si="204"/>
        <v xml:space="preserve"> :</v>
      </c>
      <c r="AU241" s="14" t="str">
        <f>IF(C241=0,"--",1)</f>
        <v>--</v>
      </c>
      <c r="AV241" s="14" t="str">
        <f>IF(G241=0,"--",1)</f>
        <v>--</v>
      </c>
      <c r="AW241" s="14" t="str">
        <f>IF(M241=0,"--",1)</f>
        <v>--</v>
      </c>
      <c r="AX241" s="14" t="str">
        <f>IF(Q241=0,"--",1)</f>
        <v>--</v>
      </c>
      <c r="AY241" s="14" t="str">
        <f t="shared" si="204"/>
        <v>Commited</v>
      </c>
      <c r="AZ241" s="14">
        <f t="shared" si="204"/>
        <v>0</v>
      </c>
      <c r="BA241" s="14">
        <f t="shared" si="204"/>
        <v>0</v>
      </c>
      <c r="BB241" s="14">
        <f t="shared" si="204"/>
        <v>0</v>
      </c>
      <c r="BC241" s="14">
        <f t="shared" si="204"/>
        <v>0</v>
      </c>
      <c r="BD241" s="14" t="str">
        <f t="shared" si="204"/>
        <v xml:space="preserve"> :</v>
      </c>
      <c r="BE241" s="14" t="str">
        <f>IF(W241=0,"--",1)</f>
        <v>--</v>
      </c>
      <c r="BF241" s="14" t="str">
        <f>IF(AA241=0,"--",1)</f>
        <v>--</v>
      </c>
      <c r="BG241" s="14" t="str">
        <f>IF(AG241=0,"-- ",1)</f>
        <v xml:space="preserve">-- </v>
      </c>
      <c r="BH241" s="14" t="str">
        <f>IF(AK241=0,"--",1)</f>
        <v>--</v>
      </c>
    </row>
    <row r="242" spans="2:62" ht="9" customHeight="1">
      <c r="B242" s="82" t="s">
        <v>0</v>
      </c>
      <c r="C242" s="66"/>
      <c r="D242" s="46">
        <v>2082</v>
      </c>
      <c r="E242" s="47" t="s">
        <v>9</v>
      </c>
      <c r="F242" s="105" t="s">
        <v>0</v>
      </c>
      <c r="G242" s="106"/>
      <c r="H242" s="102">
        <v>2082</v>
      </c>
      <c r="I242" s="94" t="s">
        <v>8</v>
      </c>
      <c r="J242" s="18"/>
      <c r="L242" s="151" t="s">
        <v>0</v>
      </c>
      <c r="M242" s="125"/>
      <c r="N242" s="102">
        <v>2071</v>
      </c>
      <c r="O242" s="136" t="s">
        <v>9</v>
      </c>
      <c r="P242" s="107" t="s">
        <v>0</v>
      </c>
      <c r="Q242" s="106"/>
      <c r="R242" s="102">
        <v>2071</v>
      </c>
      <c r="S242" s="108" t="s">
        <v>8</v>
      </c>
      <c r="T242" s="13"/>
      <c r="V242" s="152" t="s">
        <v>0</v>
      </c>
      <c r="W242" s="125"/>
      <c r="X242" s="102">
        <v>2061</v>
      </c>
      <c r="Y242" s="132" t="s">
        <v>9</v>
      </c>
      <c r="Z242" s="107" t="s">
        <v>0</v>
      </c>
      <c r="AA242" s="106"/>
      <c r="AB242" s="102">
        <v>2061</v>
      </c>
      <c r="AC242" s="108" t="s">
        <v>8</v>
      </c>
      <c r="AD242" s="96"/>
      <c r="AF242" s="152" t="s">
        <v>0</v>
      </c>
      <c r="AG242" s="125"/>
      <c r="AH242" s="102">
        <v>2051</v>
      </c>
      <c r="AI242" s="132" t="s">
        <v>9</v>
      </c>
      <c r="AJ242" s="107" t="s">
        <v>0</v>
      </c>
      <c r="AK242" s="106"/>
      <c r="AL242" s="102">
        <v>2051</v>
      </c>
      <c r="AM242" s="108" t="s">
        <v>148</v>
      </c>
      <c r="AN242" s="13"/>
      <c r="AP242" s="14">
        <f t="shared" ref="AP242:BH242" si="205">+AP237</f>
        <v>0</v>
      </c>
      <c r="AQ242" s="14">
        <f t="shared" si="205"/>
        <v>0</v>
      </c>
      <c r="AR242" s="14">
        <f t="shared" si="205"/>
        <v>0</v>
      </c>
      <c r="AS242" s="14">
        <f t="shared" si="205"/>
        <v>0</v>
      </c>
      <c r="AT242" s="14" t="str">
        <f t="shared" si="205"/>
        <v xml:space="preserve"> :</v>
      </c>
      <c r="AU242" s="14">
        <f t="shared" si="205"/>
        <v>0</v>
      </c>
      <c r="AV242" s="14">
        <f t="shared" si="205"/>
        <v>0</v>
      </c>
      <c r="AW242" s="14">
        <f t="shared" si="205"/>
        <v>0</v>
      </c>
      <c r="AX242" s="14">
        <f t="shared" si="205"/>
        <v>0</v>
      </c>
      <c r="AY242" s="14" t="str">
        <f t="shared" si="205"/>
        <v>Lot #</v>
      </c>
      <c r="AZ242" s="14">
        <f t="shared" si="205"/>
        <v>0</v>
      </c>
      <c r="BA242" s="14">
        <f t="shared" si="205"/>
        <v>0</v>
      </c>
      <c r="BB242" s="14">
        <f t="shared" si="205"/>
        <v>0</v>
      </c>
      <c r="BC242" s="14">
        <f t="shared" si="205"/>
        <v>0</v>
      </c>
      <c r="BD242" s="14" t="str">
        <f t="shared" si="205"/>
        <v xml:space="preserve"> :</v>
      </c>
      <c r="BE242" s="14">
        <f t="shared" si="205"/>
        <v>0</v>
      </c>
      <c r="BF242" s="14">
        <f t="shared" si="205"/>
        <v>0</v>
      </c>
      <c r="BG242" s="14">
        <f t="shared" si="205"/>
        <v>0</v>
      </c>
      <c r="BH242" s="14">
        <f t="shared" si="205"/>
        <v>0</v>
      </c>
    </row>
    <row r="243" spans="2:62" ht="9" customHeight="1">
      <c r="B243" s="85"/>
      <c r="C243" s="27"/>
      <c r="D243" s="27"/>
      <c r="E243" s="64"/>
      <c r="F243" s="109"/>
      <c r="G243" s="110"/>
      <c r="H243" s="110"/>
      <c r="I243" s="94"/>
      <c r="J243" s="18"/>
      <c r="L243" s="153"/>
      <c r="M243" s="135"/>
      <c r="N243" s="135"/>
      <c r="O243" s="148"/>
      <c r="P243" s="92"/>
      <c r="Q243" s="110"/>
      <c r="R243" s="110"/>
      <c r="S243" s="94"/>
      <c r="T243" s="18"/>
      <c r="V243" s="120"/>
      <c r="W243" s="135"/>
      <c r="X243" s="135"/>
      <c r="Y243" s="150"/>
      <c r="Z243" s="92"/>
      <c r="AA243" s="110"/>
      <c r="AB243" s="110"/>
      <c r="AC243" s="94"/>
      <c r="AD243" s="110"/>
      <c r="AF243" s="120"/>
      <c r="AG243" s="135"/>
      <c r="AH243" s="135"/>
      <c r="AI243" s="150"/>
      <c r="AJ243" s="92"/>
      <c r="AK243" s="93"/>
      <c r="AL243" s="110"/>
      <c r="AM243" s="94"/>
      <c r="AN243" s="18"/>
      <c r="AP243" s="14">
        <f t="shared" ref="AP243:BH243" si="206">+AP238</f>
        <v>0</v>
      </c>
      <c r="AQ243" s="14">
        <f t="shared" si="206"/>
        <v>0</v>
      </c>
      <c r="AR243" s="14">
        <f t="shared" si="206"/>
        <v>0</v>
      </c>
      <c r="AS243" s="14">
        <f t="shared" si="206"/>
        <v>0</v>
      </c>
      <c r="AT243" s="14" t="str">
        <f t="shared" si="206"/>
        <v xml:space="preserve"> :</v>
      </c>
      <c r="AU243" s="14">
        <f t="shared" si="206"/>
        <v>0</v>
      </c>
      <c r="AV243" s="14">
        <f t="shared" si="206"/>
        <v>0</v>
      </c>
      <c r="AW243" s="14">
        <f t="shared" si="206"/>
        <v>0</v>
      </c>
      <c r="AX243" s="14">
        <f t="shared" si="206"/>
        <v>0</v>
      </c>
      <c r="AZ243" s="14">
        <f t="shared" si="206"/>
        <v>0</v>
      </c>
      <c r="BA243" s="14">
        <f t="shared" si="206"/>
        <v>0</v>
      </c>
      <c r="BB243" s="14">
        <f t="shared" si="206"/>
        <v>0</v>
      </c>
      <c r="BC243" s="14">
        <f t="shared" si="206"/>
        <v>0</v>
      </c>
      <c r="BD243" s="14" t="str">
        <f t="shared" si="206"/>
        <v xml:space="preserve"> :</v>
      </c>
      <c r="BE243" s="14">
        <f t="shared" si="206"/>
        <v>0</v>
      </c>
      <c r="BF243" s="14">
        <f t="shared" si="206"/>
        <v>0</v>
      </c>
      <c r="BG243" s="14">
        <f t="shared" si="206"/>
        <v>0</v>
      </c>
      <c r="BH243" s="14">
        <f t="shared" si="206"/>
        <v>0</v>
      </c>
      <c r="BJ243" s="14">
        <f>+B243+F243+L243+P243+V243+Z243+AF243+AJ243</f>
        <v>0</v>
      </c>
    </row>
    <row r="244" spans="2:62" ht="9" customHeight="1">
      <c r="B244" s="85" t="s">
        <v>1</v>
      </c>
      <c r="C244" s="27"/>
      <c r="D244" s="27"/>
      <c r="E244" s="64"/>
      <c r="F244" s="109" t="s">
        <v>1</v>
      </c>
      <c r="G244" s="93" t="s">
        <v>68</v>
      </c>
      <c r="H244" s="110"/>
      <c r="I244" s="94"/>
      <c r="J244" s="18"/>
      <c r="L244" s="153" t="s">
        <v>1</v>
      </c>
      <c r="M244" s="121" t="s">
        <v>35</v>
      </c>
      <c r="N244" s="135"/>
      <c r="O244" s="148"/>
      <c r="P244" s="92" t="s">
        <v>1</v>
      </c>
      <c r="Q244" s="121" t="s">
        <v>35</v>
      </c>
      <c r="R244" s="110"/>
      <c r="S244" s="94"/>
      <c r="T244" s="18"/>
      <c r="V244" s="120" t="s">
        <v>1</v>
      </c>
      <c r="W244" s="93" t="s">
        <v>77</v>
      </c>
      <c r="X244" s="135"/>
      <c r="Y244" s="150"/>
      <c r="Z244" s="92" t="s">
        <v>1</v>
      </c>
      <c r="AA244" s="93" t="s">
        <v>77</v>
      </c>
      <c r="AB244" s="110"/>
      <c r="AC244" s="94"/>
      <c r="AD244" s="110"/>
      <c r="AF244" s="120" t="s">
        <v>1</v>
      </c>
      <c r="AG244" s="121" t="s">
        <v>101</v>
      </c>
      <c r="AH244" s="135"/>
      <c r="AI244" s="150"/>
      <c r="AJ244" s="92" t="s">
        <v>1</v>
      </c>
      <c r="AK244" s="93" t="s">
        <v>147</v>
      </c>
      <c r="AL244" s="110"/>
      <c r="AM244" s="94"/>
      <c r="AN244" s="18"/>
      <c r="AP244" s="14" t="str">
        <f>IF(C244=0,"--",1)</f>
        <v>--</v>
      </c>
      <c r="AQ244" s="14">
        <f>IF(G244=0,"--",1)</f>
        <v>1</v>
      </c>
      <c r="AR244" s="14">
        <f>IF(M244=0,"--",1)</f>
        <v>1</v>
      </c>
      <c r="AS244" s="14">
        <f>IF(Q244=0,"--",1)</f>
        <v>1</v>
      </c>
      <c r="AT244" s="14" t="str">
        <f t="shared" ref="AT244:BH244" si="207">+AT239</f>
        <v xml:space="preserve"> :</v>
      </c>
      <c r="AU244" s="14">
        <f t="shared" si="207"/>
        <v>0</v>
      </c>
      <c r="AV244" s="14">
        <f t="shared" si="207"/>
        <v>0</v>
      </c>
      <c r="AW244" s="14">
        <f t="shared" si="207"/>
        <v>0</v>
      </c>
      <c r="AX244" s="14">
        <f t="shared" si="207"/>
        <v>0</v>
      </c>
      <c r="AY244" s="14" t="str">
        <f t="shared" si="207"/>
        <v>Owner</v>
      </c>
      <c r="AZ244" s="14">
        <f>IF(W244=0,"--",1)</f>
        <v>1</v>
      </c>
      <c r="BA244" s="14">
        <f>IF(AA244=0,"--",1)</f>
        <v>1</v>
      </c>
      <c r="BB244" s="14">
        <f>IF(AG244=0,"--",1)</f>
        <v>1</v>
      </c>
      <c r="BC244" s="14">
        <f>IF(AK244=0,"--",1)</f>
        <v>1</v>
      </c>
      <c r="BD244" s="14" t="str">
        <f t="shared" si="207"/>
        <v xml:space="preserve"> :</v>
      </c>
      <c r="BE244" s="14">
        <f t="shared" si="207"/>
        <v>0</v>
      </c>
      <c r="BF244" s="14">
        <f t="shared" si="207"/>
        <v>0</v>
      </c>
      <c r="BG244" s="14">
        <f t="shared" si="207"/>
        <v>0</v>
      </c>
      <c r="BH244" s="14">
        <f t="shared" si="207"/>
        <v>0</v>
      </c>
    </row>
    <row r="245" spans="2:62" ht="9" customHeight="1">
      <c r="B245" s="85"/>
      <c r="C245" s="27"/>
      <c r="D245" s="27"/>
      <c r="E245" s="64"/>
      <c r="F245" s="109"/>
      <c r="G245" s="110"/>
      <c r="H245" s="110"/>
      <c r="I245" s="94"/>
      <c r="J245" s="18"/>
      <c r="L245" s="153"/>
      <c r="M245" s="135"/>
      <c r="N245" s="135"/>
      <c r="O245" s="148"/>
      <c r="P245" s="92"/>
      <c r="Q245" s="110"/>
      <c r="R245" s="110"/>
      <c r="S245" s="94"/>
      <c r="T245" s="18"/>
      <c r="V245" s="120"/>
      <c r="W245" s="135"/>
      <c r="X245" s="135"/>
      <c r="Y245" s="150"/>
      <c r="Z245" s="92"/>
      <c r="AA245" s="110"/>
      <c r="AB245" s="110"/>
      <c r="AC245" s="94"/>
      <c r="AD245" s="110"/>
      <c r="AF245" s="120"/>
      <c r="AG245" s="135"/>
      <c r="AH245" s="135"/>
      <c r="AI245" s="150"/>
      <c r="AJ245" s="92"/>
      <c r="AK245" s="110"/>
      <c r="AL245" s="110"/>
      <c r="AM245" s="94"/>
      <c r="AN245" s="18"/>
      <c r="AP245" s="14">
        <f t="shared" ref="AP245:BH245" si="208">+AP240</f>
        <v>0</v>
      </c>
      <c r="AQ245" s="14">
        <f t="shared" si="208"/>
        <v>0</v>
      </c>
      <c r="AR245" s="14">
        <f t="shared" si="208"/>
        <v>0</v>
      </c>
      <c r="AS245" s="14">
        <f t="shared" si="208"/>
        <v>0</v>
      </c>
      <c r="AT245" s="14" t="str">
        <f t="shared" si="208"/>
        <v xml:space="preserve"> :</v>
      </c>
      <c r="AU245" s="14">
        <f t="shared" si="208"/>
        <v>0</v>
      </c>
      <c r="AV245" s="14">
        <f t="shared" si="208"/>
        <v>0</v>
      </c>
      <c r="AW245" s="14">
        <f t="shared" si="208"/>
        <v>0</v>
      </c>
      <c r="AX245" s="14">
        <f t="shared" si="208"/>
        <v>0</v>
      </c>
      <c r="AZ245" s="14">
        <f t="shared" si="208"/>
        <v>0</v>
      </c>
      <c r="BA245" s="14">
        <f t="shared" si="208"/>
        <v>0</v>
      </c>
      <c r="BB245" s="14">
        <f t="shared" si="208"/>
        <v>0</v>
      </c>
      <c r="BC245" s="14">
        <f t="shared" si="208"/>
        <v>0</v>
      </c>
      <c r="BD245" s="14" t="str">
        <f t="shared" si="208"/>
        <v xml:space="preserve"> :</v>
      </c>
      <c r="BE245" s="14">
        <f t="shared" si="208"/>
        <v>0</v>
      </c>
      <c r="BF245" s="14">
        <f t="shared" si="208"/>
        <v>0</v>
      </c>
      <c r="BG245" s="14">
        <f t="shared" si="208"/>
        <v>0</v>
      </c>
      <c r="BH245" s="14">
        <f t="shared" si="208"/>
        <v>0</v>
      </c>
    </row>
    <row r="246" spans="2:62" ht="9" customHeight="1" thickBot="1">
      <c r="B246" s="86" t="s">
        <v>17</v>
      </c>
      <c r="C246" s="72"/>
      <c r="D246" s="72"/>
      <c r="E246" s="73"/>
      <c r="F246" s="111" t="s">
        <v>17</v>
      </c>
      <c r="G246" s="112"/>
      <c r="H246" s="112"/>
      <c r="I246" s="113"/>
      <c r="J246" s="18"/>
      <c r="L246" s="154" t="s">
        <v>17</v>
      </c>
      <c r="M246" s="155"/>
      <c r="N246" s="155"/>
      <c r="O246" s="156"/>
      <c r="P246" s="114" t="s">
        <v>17</v>
      </c>
      <c r="Q246" s="112"/>
      <c r="R246" s="112"/>
      <c r="S246" s="113"/>
      <c r="T246" s="18"/>
      <c r="V246" s="157" t="s">
        <v>17</v>
      </c>
      <c r="W246" s="155"/>
      <c r="X246" s="155"/>
      <c r="Y246" s="158"/>
      <c r="Z246" s="114" t="s">
        <v>17</v>
      </c>
      <c r="AA246" s="112"/>
      <c r="AB246" s="112"/>
      <c r="AC246" s="113"/>
      <c r="AD246" s="110"/>
      <c r="AF246" s="157" t="s">
        <v>17</v>
      </c>
      <c r="AG246" s="155"/>
      <c r="AH246" s="155"/>
      <c r="AI246" s="158"/>
      <c r="AJ246" s="114" t="s">
        <v>17</v>
      </c>
      <c r="AK246" s="112"/>
      <c r="AL246" s="112"/>
      <c r="AM246" s="113"/>
      <c r="AN246" s="18"/>
      <c r="AP246" s="14">
        <f t="shared" ref="AP246:BD246" si="209">+AP241</f>
        <v>0</v>
      </c>
      <c r="AQ246" s="14">
        <f t="shared" si="209"/>
        <v>0</v>
      </c>
      <c r="AR246" s="14">
        <f t="shared" si="209"/>
        <v>0</v>
      </c>
      <c r="AS246" s="14">
        <f t="shared" si="209"/>
        <v>0</v>
      </c>
      <c r="AT246" s="14" t="str">
        <f t="shared" si="209"/>
        <v xml:space="preserve"> :</v>
      </c>
      <c r="AU246" s="14" t="str">
        <f>IF(C246=0,"--",1)</f>
        <v>--</v>
      </c>
      <c r="AV246" s="14" t="str">
        <f>IF(G246=0,"--",1)</f>
        <v>--</v>
      </c>
      <c r="AW246" s="14" t="str">
        <f>IF(M246=0,"--",1)</f>
        <v>--</v>
      </c>
      <c r="AX246" s="14" t="str">
        <f>IF(Q246=0,"--",1)</f>
        <v>--</v>
      </c>
      <c r="AY246" s="14" t="str">
        <f t="shared" si="209"/>
        <v>Commited</v>
      </c>
      <c r="AZ246" s="14">
        <f t="shared" si="209"/>
        <v>0</v>
      </c>
      <c r="BA246" s="14">
        <f t="shared" si="209"/>
        <v>0</v>
      </c>
      <c r="BB246" s="14">
        <f t="shared" si="209"/>
        <v>0</v>
      </c>
      <c r="BC246" s="14">
        <f t="shared" si="209"/>
        <v>0</v>
      </c>
      <c r="BD246" s="14" t="str">
        <f t="shared" si="209"/>
        <v xml:space="preserve"> :</v>
      </c>
      <c r="BE246" s="14" t="str">
        <f>IF(W246=0,"--",1)</f>
        <v>--</v>
      </c>
      <c r="BF246" s="14" t="str">
        <f>IF(AA246=0,"--",1)</f>
        <v>--</v>
      </c>
      <c r="BG246" s="14" t="str">
        <f>IF(AG246=0,"-- ",1)</f>
        <v xml:space="preserve">-- </v>
      </c>
      <c r="BH246" s="14" t="str">
        <f>IF(AK246=0,"--",1)</f>
        <v>--</v>
      </c>
    </row>
    <row r="247" spans="2:62" ht="9" customHeight="1" thickBot="1">
      <c r="B247" s="52"/>
      <c r="I247" s="17"/>
      <c r="J247" s="18"/>
      <c r="L247" s="52"/>
      <c r="V247" s="52" t="s">
        <v>16</v>
      </c>
      <c r="AF247" s="52"/>
    </row>
    <row r="248" spans="2:62" ht="9" customHeight="1">
      <c r="B248" s="116" t="s">
        <v>0</v>
      </c>
      <c r="C248" s="117"/>
      <c r="D248" s="90">
        <v>2083</v>
      </c>
      <c r="E248" s="118" t="s">
        <v>2</v>
      </c>
      <c r="F248" s="88" t="s">
        <v>0</v>
      </c>
      <c r="G248" s="89"/>
      <c r="H248" s="90">
        <v>2083</v>
      </c>
      <c r="I248" s="91" t="s">
        <v>93</v>
      </c>
      <c r="J248" s="18"/>
      <c r="L248" s="116" t="s">
        <v>0</v>
      </c>
      <c r="M248" s="117"/>
      <c r="N248" s="90">
        <v>2072</v>
      </c>
      <c r="O248" s="159" t="s">
        <v>2</v>
      </c>
      <c r="P248" s="88" t="s">
        <v>0</v>
      </c>
      <c r="Q248" s="89"/>
      <c r="R248" s="90">
        <v>2072</v>
      </c>
      <c r="S248" s="119" t="s">
        <v>93</v>
      </c>
      <c r="T248" s="13"/>
      <c r="V248" s="116" t="s">
        <v>0</v>
      </c>
      <c r="W248" s="117"/>
      <c r="X248" s="90">
        <v>2062</v>
      </c>
      <c r="Y248" s="118" t="s">
        <v>2</v>
      </c>
      <c r="Z248" s="88" t="s">
        <v>0</v>
      </c>
      <c r="AA248" s="89"/>
      <c r="AB248" s="90">
        <v>2062</v>
      </c>
      <c r="AC248" s="119" t="s">
        <v>93</v>
      </c>
      <c r="AD248" s="96"/>
      <c r="AF248" s="116" t="s">
        <v>0</v>
      </c>
      <c r="AG248" s="117"/>
      <c r="AH248" s="90">
        <v>2052</v>
      </c>
      <c r="AI248" s="118" t="s">
        <v>2</v>
      </c>
      <c r="AJ248" s="88" t="s">
        <v>0</v>
      </c>
      <c r="AK248" s="89"/>
      <c r="AL248" s="90">
        <v>2052</v>
      </c>
      <c r="AM248" s="119" t="s">
        <v>93</v>
      </c>
      <c r="AN248" s="13"/>
      <c r="AP248" s="14">
        <v>0</v>
      </c>
      <c r="AQ248" s="14">
        <v>0</v>
      </c>
      <c r="AR248" s="14">
        <v>0</v>
      </c>
      <c r="AS248" s="14">
        <v>0</v>
      </c>
      <c r="AT248" s="14" t="s">
        <v>90</v>
      </c>
      <c r="AU248" s="14">
        <v>0</v>
      </c>
      <c r="AV248" s="14">
        <v>0</v>
      </c>
      <c r="AW248" s="14">
        <v>0</v>
      </c>
      <c r="AX248" s="14">
        <v>0</v>
      </c>
      <c r="AY248" s="14" t="s">
        <v>87</v>
      </c>
      <c r="AZ248" s="14">
        <v>0</v>
      </c>
      <c r="BA248" s="14">
        <v>0</v>
      </c>
      <c r="BB248" s="14">
        <v>0</v>
      </c>
      <c r="BC248" s="14">
        <v>0</v>
      </c>
      <c r="BD248" s="14" t="s">
        <v>90</v>
      </c>
      <c r="BE248" s="14">
        <v>0</v>
      </c>
      <c r="BF248" s="14">
        <v>0</v>
      </c>
      <c r="BG248" s="14">
        <v>0</v>
      </c>
      <c r="BH248" s="14">
        <v>0</v>
      </c>
    </row>
    <row r="249" spans="2:62" ht="9" customHeight="1">
      <c r="B249" s="120">
        <v>1</v>
      </c>
      <c r="C249" s="121"/>
      <c r="D249" s="121"/>
      <c r="E249" s="122"/>
      <c r="F249" s="95"/>
      <c r="G249" s="93"/>
      <c r="H249" s="93"/>
      <c r="I249" s="94"/>
      <c r="J249" s="18"/>
      <c r="L249" s="124"/>
      <c r="M249" s="121"/>
      <c r="N249" s="121"/>
      <c r="O249" s="137"/>
      <c r="P249" s="95"/>
      <c r="Q249" s="93"/>
      <c r="R249" s="93"/>
      <c r="S249" s="123"/>
      <c r="V249" s="124"/>
      <c r="W249" s="121"/>
      <c r="X249" s="121"/>
      <c r="Y249" s="122"/>
      <c r="Z249" s="95"/>
      <c r="AA249" s="93"/>
      <c r="AB249" s="93"/>
      <c r="AC249" s="123"/>
      <c r="AD249" s="93"/>
      <c r="AF249" s="124"/>
      <c r="AG249" s="121"/>
      <c r="AH249" s="121"/>
      <c r="AI249" s="122"/>
      <c r="AJ249" s="92">
        <v>1</v>
      </c>
      <c r="AK249" s="93"/>
      <c r="AL249" s="93"/>
      <c r="AM249" s="123"/>
      <c r="AP249" s="14">
        <v>0</v>
      </c>
      <c r="AQ249" s="14">
        <v>0</v>
      </c>
      <c r="AR249" s="14">
        <v>0</v>
      </c>
      <c r="AS249" s="14">
        <v>0</v>
      </c>
      <c r="AT249" s="14" t="s">
        <v>90</v>
      </c>
      <c r="AU249" s="14">
        <v>0</v>
      </c>
      <c r="AV249" s="14">
        <v>0</v>
      </c>
      <c r="AW249" s="14">
        <v>0</v>
      </c>
      <c r="AX249" s="14">
        <v>0</v>
      </c>
      <c r="AZ249" s="14">
        <v>0</v>
      </c>
      <c r="BA249" s="14">
        <v>0</v>
      </c>
      <c r="BB249" s="14">
        <v>0</v>
      </c>
      <c r="BC249" s="14">
        <v>0</v>
      </c>
      <c r="BD249" s="14" t="s">
        <v>90</v>
      </c>
      <c r="BE249" s="14">
        <v>0</v>
      </c>
      <c r="BF249" s="14">
        <v>0</v>
      </c>
      <c r="BG249" s="14">
        <v>0</v>
      </c>
      <c r="BH249" s="14">
        <v>0</v>
      </c>
      <c r="BJ249" s="14">
        <f>+B249+F249+L249+P249+V249+Z249+AF249+AJ249</f>
        <v>2</v>
      </c>
    </row>
    <row r="250" spans="2:62" ht="9" customHeight="1">
      <c r="B250" s="124" t="s">
        <v>127</v>
      </c>
      <c r="C250" s="135" t="s">
        <v>69</v>
      </c>
      <c r="D250" s="121"/>
      <c r="E250" s="122"/>
      <c r="F250" s="95" t="s">
        <v>1</v>
      </c>
      <c r="G250" s="93" t="s">
        <v>68</v>
      </c>
      <c r="H250" s="93"/>
      <c r="I250" s="94"/>
      <c r="J250" s="18"/>
      <c r="L250" s="124" t="s">
        <v>1</v>
      </c>
      <c r="M250" s="121" t="s">
        <v>35</v>
      </c>
      <c r="N250" s="121"/>
      <c r="O250" s="137"/>
      <c r="P250" s="95" t="s">
        <v>1</v>
      </c>
      <c r="Q250" s="121" t="s">
        <v>35</v>
      </c>
      <c r="R250" s="93"/>
      <c r="S250" s="123"/>
      <c r="V250" s="124" t="s">
        <v>1</v>
      </c>
      <c r="W250" s="93" t="s">
        <v>77</v>
      </c>
      <c r="X250" s="121"/>
      <c r="Y250" s="122"/>
      <c r="Z250" s="95" t="s">
        <v>1</v>
      </c>
      <c r="AA250" s="93" t="s">
        <v>77</v>
      </c>
      <c r="AB250" s="93"/>
      <c r="AC250" s="123"/>
      <c r="AD250" s="93"/>
      <c r="AF250" s="124" t="s">
        <v>1</v>
      </c>
      <c r="AG250" s="121" t="s">
        <v>101</v>
      </c>
      <c r="AH250" s="121"/>
      <c r="AI250" s="122"/>
      <c r="AJ250" s="95" t="s">
        <v>127</v>
      </c>
      <c r="AK250" s="96" t="s">
        <v>104</v>
      </c>
      <c r="AL250" s="93"/>
      <c r="AM250" s="123"/>
      <c r="AP250" s="14">
        <f>IF(C250=0,"--",1)</f>
        <v>1</v>
      </c>
      <c r="AQ250" s="14">
        <f>IF(G250=0,"--",1)</f>
        <v>1</v>
      </c>
      <c r="AR250" s="14">
        <f>IF(M250=0,"--",1)</f>
        <v>1</v>
      </c>
      <c r="AS250" s="14">
        <f>IF(Q250=0,"--",1)</f>
        <v>1</v>
      </c>
      <c r="AT250" s="14" t="s">
        <v>90</v>
      </c>
      <c r="AU250" s="14">
        <v>0</v>
      </c>
      <c r="AV250" s="14">
        <v>0</v>
      </c>
      <c r="AW250" s="14">
        <v>0</v>
      </c>
      <c r="AX250" s="14">
        <v>0</v>
      </c>
      <c r="AY250" s="14" t="s">
        <v>1</v>
      </c>
      <c r="AZ250" s="14">
        <f>IF(W250=0,"--",1)</f>
        <v>1</v>
      </c>
      <c r="BA250" s="14">
        <f>IF(AA250=0,"--",1)</f>
        <v>1</v>
      </c>
      <c r="BB250" s="14">
        <f>IF(AG250=0,"--",1)</f>
        <v>1</v>
      </c>
      <c r="BC250" s="14">
        <f>IF(AK250=0,"--",1)</f>
        <v>1</v>
      </c>
      <c r="BD250" s="14" t="s">
        <v>90</v>
      </c>
      <c r="BE250" s="14">
        <v>0</v>
      </c>
      <c r="BF250" s="14">
        <v>0</v>
      </c>
      <c r="BG250" s="14">
        <v>0</v>
      </c>
      <c r="BH250" s="14">
        <v>0</v>
      </c>
    </row>
    <row r="251" spans="2:62" ht="9" customHeight="1">
      <c r="B251" s="124"/>
      <c r="C251" s="121"/>
      <c r="D251" s="121"/>
      <c r="E251" s="122"/>
      <c r="F251" s="95"/>
      <c r="G251" s="93"/>
      <c r="H251" s="93"/>
      <c r="I251" s="94"/>
      <c r="J251" s="18"/>
      <c r="L251" s="124"/>
      <c r="M251" s="121"/>
      <c r="N251" s="121"/>
      <c r="O251" s="137"/>
      <c r="P251" s="95"/>
      <c r="Q251" s="93"/>
      <c r="R251" s="93"/>
      <c r="S251" s="123"/>
      <c r="V251" s="124"/>
      <c r="W251" s="121"/>
      <c r="X251" s="121"/>
      <c r="Y251" s="122"/>
      <c r="Z251" s="95"/>
      <c r="AA251" s="93"/>
      <c r="AB251" s="93"/>
      <c r="AC251" s="123"/>
      <c r="AD251" s="93"/>
      <c r="AF251" s="124"/>
      <c r="AG251" s="121"/>
      <c r="AH251" s="121"/>
      <c r="AI251" s="122"/>
      <c r="AJ251" s="95"/>
      <c r="AK251" s="93"/>
      <c r="AL251" s="93"/>
      <c r="AM251" s="123"/>
      <c r="AP251" s="14">
        <v>0</v>
      </c>
      <c r="AQ251" s="14">
        <v>0</v>
      </c>
      <c r="AR251" s="14">
        <v>0</v>
      </c>
      <c r="AS251" s="14">
        <v>0</v>
      </c>
      <c r="AT251" s="14" t="s">
        <v>90</v>
      </c>
      <c r="AU251" s="14">
        <v>0</v>
      </c>
      <c r="AV251" s="14">
        <v>0</v>
      </c>
      <c r="AW251" s="14">
        <v>0</v>
      </c>
      <c r="AX251" s="14">
        <v>0</v>
      </c>
      <c r="AZ251" s="14">
        <v>0</v>
      </c>
      <c r="BA251" s="14">
        <v>0</v>
      </c>
      <c r="BB251" s="14">
        <v>0</v>
      </c>
      <c r="BC251" s="14">
        <v>0</v>
      </c>
      <c r="BD251" s="14" t="s">
        <v>90</v>
      </c>
      <c r="BE251" s="14">
        <v>0</v>
      </c>
      <c r="BF251" s="14">
        <v>0</v>
      </c>
      <c r="BG251" s="14">
        <v>0</v>
      </c>
      <c r="BH251" s="14">
        <v>0</v>
      </c>
    </row>
    <row r="252" spans="2:62" ht="9" customHeight="1">
      <c r="B252" s="126" t="s">
        <v>17</v>
      </c>
      <c r="C252" s="127"/>
      <c r="D252" s="127"/>
      <c r="E252" s="128"/>
      <c r="F252" s="97" t="s">
        <v>17</v>
      </c>
      <c r="G252" s="98"/>
      <c r="H252" s="98"/>
      <c r="I252" s="99"/>
      <c r="J252" s="18"/>
      <c r="L252" s="126" t="s">
        <v>17</v>
      </c>
      <c r="M252" s="127"/>
      <c r="N252" s="127"/>
      <c r="O252" s="138"/>
      <c r="P252" s="97" t="s">
        <v>17</v>
      </c>
      <c r="Q252" s="98"/>
      <c r="R252" s="98"/>
      <c r="S252" s="129"/>
      <c r="V252" s="126" t="s">
        <v>17</v>
      </c>
      <c r="W252" s="127"/>
      <c r="X252" s="127"/>
      <c r="Y252" s="128"/>
      <c r="Z252" s="97" t="s">
        <v>17</v>
      </c>
      <c r="AA252" s="98"/>
      <c r="AB252" s="98"/>
      <c r="AC252" s="129"/>
      <c r="AD252" s="93"/>
      <c r="AF252" s="126" t="s">
        <v>17</v>
      </c>
      <c r="AG252" s="127"/>
      <c r="AH252" s="127"/>
      <c r="AI252" s="128"/>
      <c r="AJ252" s="97" t="s">
        <v>17</v>
      </c>
      <c r="AK252" s="98" t="s">
        <v>105</v>
      </c>
      <c r="AL252" s="98"/>
      <c r="AM252" s="129"/>
      <c r="AP252" s="14">
        <v>0</v>
      </c>
      <c r="AQ252" s="14">
        <v>0</v>
      </c>
      <c r="AR252" s="14">
        <v>0</v>
      </c>
      <c r="AS252" s="14">
        <v>0</v>
      </c>
      <c r="AT252" s="14" t="s">
        <v>90</v>
      </c>
      <c r="AU252" s="14" t="str">
        <f>IF(C252=0,"--",1)</f>
        <v>--</v>
      </c>
      <c r="AV252" s="14" t="str">
        <f>IF(G252=0,"--",1)</f>
        <v>--</v>
      </c>
      <c r="AW252" s="14" t="str">
        <f>IF(M252=0,"--",1)</f>
        <v>--</v>
      </c>
      <c r="AX252" s="14" t="str">
        <f>IF(Q252=0,"--",1)</f>
        <v>--</v>
      </c>
      <c r="AY252" s="14" t="s">
        <v>88</v>
      </c>
      <c r="AZ252" s="14">
        <v>0</v>
      </c>
      <c r="BA252" s="14">
        <v>0</v>
      </c>
      <c r="BB252" s="14">
        <v>0</v>
      </c>
      <c r="BC252" s="14">
        <v>0</v>
      </c>
      <c r="BD252" s="14" t="s">
        <v>90</v>
      </c>
      <c r="BE252" s="14" t="str">
        <f>IF(W252=0,"--",1)</f>
        <v>--</v>
      </c>
      <c r="BF252" s="14" t="str">
        <f>IF(AA252=0,"--",1)</f>
        <v>--</v>
      </c>
      <c r="BG252" s="14" t="str">
        <f>IF(AG252=0,"-- ",1)</f>
        <v xml:space="preserve">-- </v>
      </c>
      <c r="BH252" s="14">
        <f>IF(AK252=0,"--",1)</f>
        <v>1</v>
      </c>
    </row>
    <row r="253" spans="2:62" ht="9" customHeight="1">
      <c r="B253" s="130" t="s">
        <v>0</v>
      </c>
      <c r="C253" s="131"/>
      <c r="D253" s="102">
        <v>2083</v>
      </c>
      <c r="E253" s="132" t="s">
        <v>15</v>
      </c>
      <c r="F253" s="48" t="s">
        <v>0</v>
      </c>
      <c r="G253" s="49"/>
      <c r="H253" s="46">
        <v>2083</v>
      </c>
      <c r="I253" s="33" t="s">
        <v>94</v>
      </c>
      <c r="J253" s="18"/>
      <c r="L253" s="130" t="s">
        <v>0</v>
      </c>
      <c r="M253" s="131"/>
      <c r="N253" s="102">
        <v>2072</v>
      </c>
      <c r="O253" s="136" t="s">
        <v>15</v>
      </c>
      <c r="P253" s="100" t="s">
        <v>0</v>
      </c>
      <c r="Q253" s="133"/>
      <c r="R253" s="102">
        <v>2072</v>
      </c>
      <c r="S253" s="108" t="s">
        <v>94</v>
      </c>
      <c r="T253" s="13"/>
      <c r="V253" s="130" t="s">
        <v>0</v>
      </c>
      <c r="W253" s="131"/>
      <c r="X253" s="102">
        <v>2062</v>
      </c>
      <c r="Y253" s="132" t="s">
        <v>15</v>
      </c>
      <c r="Z253" s="100" t="s">
        <v>0</v>
      </c>
      <c r="AA253" s="133"/>
      <c r="AB253" s="102">
        <v>2062</v>
      </c>
      <c r="AC253" s="108" t="s">
        <v>94</v>
      </c>
      <c r="AD253" s="96"/>
      <c r="AF253" s="130" t="s">
        <v>0</v>
      </c>
      <c r="AG253" s="131"/>
      <c r="AH253" s="102">
        <v>2052</v>
      </c>
      <c r="AI253" s="132" t="s">
        <v>15</v>
      </c>
      <c r="AJ253" s="100" t="s">
        <v>0</v>
      </c>
      <c r="AK253" s="133"/>
      <c r="AL253" s="102">
        <v>2052</v>
      </c>
      <c r="AM253" s="108" t="s">
        <v>94</v>
      </c>
      <c r="AN253" s="13"/>
      <c r="AP253" s="14">
        <f t="shared" ref="AP253:BH253" si="210">+AP248</f>
        <v>0</v>
      </c>
      <c r="AQ253" s="14">
        <f t="shared" si="210"/>
        <v>0</v>
      </c>
      <c r="AR253" s="14">
        <f t="shared" si="210"/>
        <v>0</v>
      </c>
      <c r="AS253" s="14">
        <f t="shared" si="210"/>
        <v>0</v>
      </c>
      <c r="AT253" s="14" t="str">
        <f t="shared" si="210"/>
        <v xml:space="preserve"> :</v>
      </c>
      <c r="AU253" s="14">
        <f t="shared" si="210"/>
        <v>0</v>
      </c>
      <c r="AV253" s="14">
        <f t="shared" si="210"/>
        <v>0</v>
      </c>
      <c r="AW253" s="14">
        <f t="shared" si="210"/>
        <v>0</v>
      </c>
      <c r="AX253" s="14">
        <f t="shared" si="210"/>
        <v>0</v>
      </c>
      <c r="AY253" s="14" t="str">
        <f t="shared" si="210"/>
        <v>Lot #</v>
      </c>
      <c r="AZ253" s="14">
        <f t="shared" si="210"/>
        <v>0</v>
      </c>
      <c r="BA253" s="14">
        <f t="shared" si="210"/>
        <v>0</v>
      </c>
      <c r="BB253" s="14">
        <f t="shared" si="210"/>
        <v>0</v>
      </c>
      <c r="BC253" s="14">
        <f t="shared" si="210"/>
        <v>0</v>
      </c>
      <c r="BD253" s="14" t="str">
        <f t="shared" si="210"/>
        <v xml:space="preserve"> :</v>
      </c>
      <c r="BE253" s="14">
        <f t="shared" si="210"/>
        <v>0</v>
      </c>
      <c r="BF253" s="14">
        <f t="shared" si="210"/>
        <v>0</v>
      </c>
      <c r="BG253" s="14">
        <f t="shared" si="210"/>
        <v>0</v>
      </c>
      <c r="BH253" s="14">
        <f t="shared" si="210"/>
        <v>0</v>
      </c>
    </row>
    <row r="254" spans="2:62" ht="9" customHeight="1">
      <c r="B254" s="124"/>
      <c r="C254" s="121"/>
      <c r="D254" s="121"/>
      <c r="E254" s="122"/>
      <c r="F254" s="32"/>
      <c r="G254" s="52"/>
      <c r="I254" s="33"/>
      <c r="J254" s="18"/>
      <c r="L254" s="120">
        <v>1</v>
      </c>
      <c r="M254" s="121"/>
      <c r="N254" s="121"/>
      <c r="O254" s="137"/>
      <c r="P254" s="92">
        <v>1</v>
      </c>
      <c r="Q254" s="134"/>
      <c r="R254" s="93"/>
      <c r="S254" s="123"/>
      <c r="V254" s="120">
        <v>1</v>
      </c>
      <c r="W254" s="121"/>
      <c r="X254" s="121"/>
      <c r="Y254" s="122"/>
      <c r="Z254" s="95"/>
      <c r="AA254" s="134"/>
      <c r="AB254" s="93"/>
      <c r="AC254" s="123"/>
      <c r="AD254" s="93"/>
      <c r="AF254" s="124"/>
      <c r="AG254" s="121"/>
      <c r="AH254" s="121"/>
      <c r="AI254" s="122"/>
      <c r="AJ254" s="95"/>
      <c r="AK254" s="134"/>
      <c r="AL254" s="93"/>
      <c r="AM254" s="123"/>
      <c r="AP254" s="14">
        <f t="shared" ref="AP254:BH254" si="211">+AP249</f>
        <v>0</v>
      </c>
      <c r="AQ254" s="14">
        <f t="shared" si="211"/>
        <v>0</v>
      </c>
      <c r="AR254" s="14">
        <f t="shared" si="211"/>
        <v>0</v>
      </c>
      <c r="AS254" s="14">
        <f t="shared" si="211"/>
        <v>0</v>
      </c>
      <c r="AT254" s="14" t="str">
        <f t="shared" si="211"/>
        <v xml:space="preserve"> :</v>
      </c>
      <c r="AU254" s="14">
        <f t="shared" si="211"/>
        <v>0</v>
      </c>
      <c r="AV254" s="14">
        <f t="shared" si="211"/>
        <v>0</v>
      </c>
      <c r="AW254" s="14">
        <f t="shared" si="211"/>
        <v>0</v>
      </c>
      <c r="AX254" s="14">
        <f t="shared" si="211"/>
        <v>0</v>
      </c>
      <c r="AZ254" s="14">
        <f t="shared" si="211"/>
        <v>0</v>
      </c>
      <c r="BA254" s="14">
        <f t="shared" si="211"/>
        <v>0</v>
      </c>
      <c r="BB254" s="14">
        <f t="shared" si="211"/>
        <v>0</v>
      </c>
      <c r="BC254" s="14">
        <f t="shared" si="211"/>
        <v>0</v>
      </c>
      <c r="BD254" s="14" t="str">
        <f t="shared" si="211"/>
        <v xml:space="preserve"> :</v>
      </c>
      <c r="BE254" s="14">
        <f t="shared" si="211"/>
        <v>0</v>
      </c>
      <c r="BF254" s="14">
        <f t="shared" si="211"/>
        <v>0</v>
      </c>
      <c r="BG254" s="14">
        <f t="shared" si="211"/>
        <v>0</v>
      </c>
      <c r="BH254" s="14">
        <f t="shared" si="211"/>
        <v>0</v>
      </c>
      <c r="BJ254" s="14">
        <f>+B254+F254+L254+P254+V254+Z254+AF254+AJ254</f>
        <v>3</v>
      </c>
    </row>
    <row r="255" spans="2:62" ht="9" customHeight="1">
      <c r="B255" s="124" t="s">
        <v>1</v>
      </c>
      <c r="C255" s="121" t="s">
        <v>69</v>
      </c>
      <c r="D255" s="121"/>
      <c r="E255" s="122"/>
      <c r="F255" s="32" t="s">
        <v>1</v>
      </c>
      <c r="I255" s="33"/>
      <c r="J255" s="18"/>
      <c r="L255" s="124" t="s">
        <v>127</v>
      </c>
      <c r="M255" s="135" t="s">
        <v>37</v>
      </c>
      <c r="N255" s="121"/>
      <c r="O255" s="137"/>
      <c r="P255" s="95" t="s">
        <v>127</v>
      </c>
      <c r="Q255" s="96" t="s">
        <v>36</v>
      </c>
      <c r="R255" s="93"/>
      <c r="S255" s="123"/>
      <c r="V255" s="124" t="s">
        <v>127</v>
      </c>
      <c r="W255" s="135" t="s">
        <v>142</v>
      </c>
      <c r="X255" s="121"/>
      <c r="Y255" s="122"/>
      <c r="Z255" s="95" t="s">
        <v>1</v>
      </c>
      <c r="AA255" s="121" t="s">
        <v>142</v>
      </c>
      <c r="AB255" s="93"/>
      <c r="AC255" s="123"/>
      <c r="AD255" s="93"/>
      <c r="AF255" s="124" t="s">
        <v>1</v>
      </c>
      <c r="AG255" s="121" t="s">
        <v>101</v>
      </c>
      <c r="AH255" s="121"/>
      <c r="AI255" s="122"/>
      <c r="AJ255" s="95" t="s">
        <v>1</v>
      </c>
      <c r="AK255" s="93" t="s">
        <v>104</v>
      </c>
      <c r="AL255" s="93"/>
      <c r="AM255" s="123"/>
      <c r="AP255" s="14">
        <f>IF(C255=0,"--",1)</f>
        <v>1</v>
      </c>
      <c r="AQ255" s="14" t="str">
        <f>IF(G255=0,"--",1)</f>
        <v>--</v>
      </c>
      <c r="AR255" s="14">
        <f>IF(M255=0,"--",1)</f>
        <v>1</v>
      </c>
      <c r="AS255" s="14">
        <f>IF(Q255=0,"--",1)</f>
        <v>1</v>
      </c>
      <c r="AT255" s="14" t="str">
        <f t="shared" ref="AT255:BH255" si="212">+AT250</f>
        <v xml:space="preserve"> :</v>
      </c>
      <c r="AU255" s="14">
        <f t="shared" si="212"/>
        <v>0</v>
      </c>
      <c r="AV255" s="14">
        <f t="shared" si="212"/>
        <v>0</v>
      </c>
      <c r="AW255" s="14">
        <f t="shared" si="212"/>
        <v>0</v>
      </c>
      <c r="AX255" s="14">
        <f t="shared" si="212"/>
        <v>0</v>
      </c>
      <c r="AY255" s="14" t="str">
        <f t="shared" si="212"/>
        <v>Owner</v>
      </c>
      <c r="AZ255" s="14">
        <f>IF(W255=0,"--",1)</f>
        <v>1</v>
      </c>
      <c r="BA255" s="14">
        <f>IF(AA255=0,"--",1)</f>
        <v>1</v>
      </c>
      <c r="BB255" s="14">
        <f>IF(AG255=0,"--",1)</f>
        <v>1</v>
      </c>
      <c r="BC255" s="14">
        <f>IF(AK255=0,"--",1)</f>
        <v>1</v>
      </c>
      <c r="BD255" s="14" t="str">
        <f t="shared" si="212"/>
        <v xml:space="preserve"> :</v>
      </c>
      <c r="BE255" s="14">
        <f t="shared" si="212"/>
        <v>0</v>
      </c>
      <c r="BF255" s="14">
        <f t="shared" si="212"/>
        <v>0</v>
      </c>
      <c r="BG255" s="14">
        <f t="shared" si="212"/>
        <v>0</v>
      </c>
      <c r="BH255" s="14">
        <f t="shared" si="212"/>
        <v>0</v>
      </c>
    </row>
    <row r="256" spans="2:62" ht="9" customHeight="1">
      <c r="B256" s="124"/>
      <c r="C256" s="121"/>
      <c r="D256" s="121"/>
      <c r="E256" s="122"/>
      <c r="F256" s="32"/>
      <c r="I256" s="33"/>
      <c r="J256" s="18"/>
      <c r="L256" s="124"/>
      <c r="M256" s="121"/>
      <c r="N256" s="121"/>
      <c r="O256" s="137"/>
      <c r="P256" s="95"/>
      <c r="Q256" s="93"/>
      <c r="R256" s="93"/>
      <c r="S256" s="123"/>
      <c r="V256" s="124"/>
      <c r="W256" s="121"/>
      <c r="X256" s="121"/>
      <c r="Y256" s="122"/>
      <c r="Z256" s="95"/>
      <c r="AA256" s="93"/>
      <c r="AB256" s="93"/>
      <c r="AC256" s="123"/>
      <c r="AD256" s="93"/>
      <c r="AF256" s="124"/>
      <c r="AG256" s="121"/>
      <c r="AH256" s="121"/>
      <c r="AI256" s="122"/>
      <c r="AJ256" s="95"/>
      <c r="AK256" s="93"/>
      <c r="AL256" s="93"/>
      <c r="AM256" s="123"/>
      <c r="AP256" s="14">
        <f t="shared" ref="AP256:BH256" si="213">+AP251</f>
        <v>0</v>
      </c>
      <c r="AQ256" s="14">
        <f t="shared" si="213"/>
        <v>0</v>
      </c>
      <c r="AR256" s="14">
        <f t="shared" si="213"/>
        <v>0</v>
      </c>
      <c r="AS256" s="14">
        <f t="shared" si="213"/>
        <v>0</v>
      </c>
      <c r="AT256" s="14" t="str">
        <f t="shared" si="213"/>
        <v xml:space="preserve"> :</v>
      </c>
      <c r="AU256" s="14">
        <f t="shared" si="213"/>
        <v>0</v>
      </c>
      <c r="AV256" s="14">
        <f t="shared" si="213"/>
        <v>0</v>
      </c>
      <c r="AW256" s="14">
        <f t="shared" si="213"/>
        <v>0</v>
      </c>
      <c r="AX256" s="14">
        <f t="shared" si="213"/>
        <v>0</v>
      </c>
      <c r="AZ256" s="14">
        <f t="shared" si="213"/>
        <v>0</v>
      </c>
      <c r="BA256" s="14">
        <f t="shared" si="213"/>
        <v>0</v>
      </c>
      <c r="BB256" s="14">
        <f t="shared" si="213"/>
        <v>0</v>
      </c>
      <c r="BC256" s="14">
        <f t="shared" si="213"/>
        <v>0</v>
      </c>
      <c r="BD256" s="14" t="str">
        <f t="shared" si="213"/>
        <v xml:space="preserve"> :</v>
      </c>
      <c r="BE256" s="14">
        <f t="shared" si="213"/>
        <v>0</v>
      </c>
      <c r="BF256" s="14">
        <f t="shared" si="213"/>
        <v>0</v>
      </c>
      <c r="BG256" s="14">
        <f t="shared" si="213"/>
        <v>0</v>
      </c>
      <c r="BH256" s="14">
        <f t="shared" si="213"/>
        <v>0</v>
      </c>
    </row>
    <row r="257" spans="2:62" ht="9" customHeight="1">
      <c r="B257" s="126" t="s">
        <v>17</v>
      </c>
      <c r="C257" s="127"/>
      <c r="D257" s="127"/>
      <c r="E257" s="128"/>
      <c r="F257" s="38" t="s">
        <v>17</v>
      </c>
      <c r="G257" s="39"/>
      <c r="H257" s="39"/>
      <c r="I257" s="40"/>
      <c r="J257" s="18"/>
      <c r="L257" s="126" t="s">
        <v>17</v>
      </c>
      <c r="M257" s="127"/>
      <c r="N257" s="127"/>
      <c r="O257" s="138"/>
      <c r="P257" s="97" t="s">
        <v>17</v>
      </c>
      <c r="Q257" s="98"/>
      <c r="R257" s="98"/>
      <c r="S257" s="129"/>
      <c r="V257" s="126" t="s">
        <v>17</v>
      </c>
      <c r="W257" s="127"/>
      <c r="X257" s="127"/>
      <c r="Y257" s="128"/>
      <c r="Z257" s="97" t="s">
        <v>17</v>
      </c>
      <c r="AA257" s="98"/>
      <c r="AB257" s="98"/>
      <c r="AC257" s="129"/>
      <c r="AD257" s="93"/>
      <c r="AF257" s="126" t="s">
        <v>17</v>
      </c>
      <c r="AG257" s="127"/>
      <c r="AH257" s="127"/>
      <c r="AI257" s="128"/>
      <c r="AJ257" s="97" t="s">
        <v>17</v>
      </c>
      <c r="AK257" s="98"/>
      <c r="AL257" s="98"/>
      <c r="AM257" s="129"/>
      <c r="AP257" s="14">
        <f t="shared" ref="AP257:BD257" si="214">+AP252</f>
        <v>0</v>
      </c>
      <c r="AQ257" s="14">
        <f t="shared" si="214"/>
        <v>0</v>
      </c>
      <c r="AR257" s="14">
        <f t="shared" si="214"/>
        <v>0</v>
      </c>
      <c r="AS257" s="14">
        <f t="shared" si="214"/>
        <v>0</v>
      </c>
      <c r="AT257" s="14" t="str">
        <f t="shared" si="214"/>
        <v xml:space="preserve"> :</v>
      </c>
      <c r="AU257" s="14" t="str">
        <f>IF(C257=0,"--",1)</f>
        <v>--</v>
      </c>
      <c r="AV257" s="14" t="str">
        <f>IF(G257=0,"--",1)</f>
        <v>--</v>
      </c>
      <c r="AW257" s="14" t="str">
        <f>IF(M257=0,"--",1)</f>
        <v>--</v>
      </c>
      <c r="AX257" s="14" t="str">
        <f>IF(Q257=0,"--",1)</f>
        <v>--</v>
      </c>
      <c r="AY257" s="14" t="str">
        <f t="shared" si="214"/>
        <v>Commited</v>
      </c>
      <c r="AZ257" s="14">
        <f t="shared" si="214"/>
        <v>0</v>
      </c>
      <c r="BA257" s="14">
        <f t="shared" si="214"/>
        <v>0</v>
      </c>
      <c r="BB257" s="14">
        <f t="shared" si="214"/>
        <v>0</v>
      </c>
      <c r="BC257" s="14">
        <f t="shared" si="214"/>
        <v>0</v>
      </c>
      <c r="BD257" s="14" t="str">
        <f t="shared" si="214"/>
        <v xml:space="preserve"> :</v>
      </c>
      <c r="BE257" s="14" t="str">
        <f>IF(W257=0,"--",1)</f>
        <v>--</v>
      </c>
      <c r="BF257" s="14" t="str">
        <f>IF(AA257=0,"--",1)</f>
        <v>--</v>
      </c>
      <c r="BG257" s="14" t="str">
        <f>IF(AG257=0,"-- ",1)</f>
        <v xml:space="preserve">-- </v>
      </c>
      <c r="BH257" s="14" t="str">
        <f>IF(AK257=0,"--",1)</f>
        <v>--</v>
      </c>
    </row>
    <row r="258" spans="2:62" ht="9" customHeight="1">
      <c r="B258" s="130" t="s">
        <v>0</v>
      </c>
      <c r="C258" s="131"/>
      <c r="D258" s="102">
        <v>2083</v>
      </c>
      <c r="E258" s="132" t="s">
        <v>14</v>
      </c>
      <c r="F258" s="48" t="s">
        <v>0</v>
      </c>
      <c r="G258" s="57"/>
      <c r="H258" s="46">
        <v>2083</v>
      </c>
      <c r="I258" s="33" t="s">
        <v>3</v>
      </c>
      <c r="J258" s="18"/>
      <c r="L258" s="130" t="s">
        <v>0</v>
      </c>
      <c r="M258" s="131"/>
      <c r="N258" s="102">
        <v>2072</v>
      </c>
      <c r="O258" s="136" t="s">
        <v>14</v>
      </c>
      <c r="P258" s="100" t="s">
        <v>0</v>
      </c>
      <c r="Q258" s="101"/>
      <c r="R258" s="102">
        <v>2072</v>
      </c>
      <c r="S258" s="108" t="s">
        <v>3</v>
      </c>
      <c r="T258" s="13"/>
      <c r="V258" s="130" t="s">
        <v>0</v>
      </c>
      <c r="W258" s="131"/>
      <c r="X258" s="102">
        <v>2062</v>
      </c>
      <c r="Y258" s="132" t="s">
        <v>14</v>
      </c>
      <c r="Z258" s="100" t="s">
        <v>0</v>
      </c>
      <c r="AA258" s="101"/>
      <c r="AB258" s="102">
        <v>2062</v>
      </c>
      <c r="AC258" s="108" t="s">
        <v>3</v>
      </c>
      <c r="AD258" s="96"/>
      <c r="AF258" s="130" t="s">
        <v>0</v>
      </c>
      <c r="AG258" s="131"/>
      <c r="AH258" s="102">
        <v>2052</v>
      </c>
      <c r="AI258" s="132" t="s">
        <v>14</v>
      </c>
      <c r="AJ258" s="48" t="s">
        <v>0</v>
      </c>
      <c r="AK258" s="57"/>
      <c r="AL258" s="46">
        <v>2052</v>
      </c>
      <c r="AM258" s="59" t="s">
        <v>3</v>
      </c>
      <c r="AN258" s="13"/>
      <c r="AP258" s="14">
        <f t="shared" ref="AP258:BH258" si="215">+AP253</f>
        <v>0</v>
      </c>
      <c r="AQ258" s="14">
        <f t="shared" si="215"/>
        <v>0</v>
      </c>
      <c r="AR258" s="14">
        <f t="shared" si="215"/>
        <v>0</v>
      </c>
      <c r="AS258" s="14">
        <f t="shared" si="215"/>
        <v>0</v>
      </c>
      <c r="AT258" s="14" t="str">
        <f t="shared" si="215"/>
        <v xml:space="preserve"> :</v>
      </c>
      <c r="AU258" s="14">
        <f t="shared" si="215"/>
        <v>0</v>
      </c>
      <c r="AV258" s="14">
        <f t="shared" si="215"/>
        <v>0</v>
      </c>
      <c r="AW258" s="14">
        <f t="shared" si="215"/>
        <v>0</v>
      </c>
      <c r="AX258" s="14">
        <f t="shared" si="215"/>
        <v>0</v>
      </c>
      <c r="AY258" s="14" t="str">
        <f t="shared" si="215"/>
        <v>Lot #</v>
      </c>
      <c r="AZ258" s="14">
        <f t="shared" si="215"/>
        <v>0</v>
      </c>
      <c r="BA258" s="14">
        <f t="shared" si="215"/>
        <v>0</v>
      </c>
      <c r="BB258" s="14">
        <f t="shared" si="215"/>
        <v>0</v>
      </c>
      <c r="BC258" s="14">
        <f t="shared" si="215"/>
        <v>0</v>
      </c>
      <c r="BD258" s="14" t="str">
        <f t="shared" si="215"/>
        <v xml:space="preserve"> :</v>
      </c>
      <c r="BE258" s="14">
        <f t="shared" si="215"/>
        <v>0</v>
      </c>
      <c r="BF258" s="14">
        <f t="shared" si="215"/>
        <v>0</v>
      </c>
      <c r="BG258" s="14">
        <f t="shared" si="215"/>
        <v>0</v>
      </c>
      <c r="BH258" s="14">
        <f t="shared" si="215"/>
        <v>0</v>
      </c>
    </row>
    <row r="259" spans="2:62" ht="9" customHeight="1">
      <c r="B259" s="124"/>
      <c r="C259" s="121"/>
      <c r="D259" s="121"/>
      <c r="E259" s="122"/>
      <c r="F259" s="32"/>
      <c r="I259" s="33"/>
      <c r="J259" s="18"/>
      <c r="L259" s="124"/>
      <c r="M259" s="121"/>
      <c r="N259" s="121"/>
      <c r="O259" s="137"/>
      <c r="P259" s="95"/>
      <c r="Q259" s="93"/>
      <c r="R259" s="93"/>
      <c r="S259" s="123"/>
      <c r="V259" s="124"/>
      <c r="W259" s="121"/>
      <c r="X259" s="121"/>
      <c r="Y259" s="122"/>
      <c r="Z259" s="95"/>
      <c r="AA259" s="93"/>
      <c r="AB259" s="93"/>
      <c r="AC259" s="123"/>
      <c r="AD259" s="93"/>
      <c r="AF259" s="120">
        <v>1</v>
      </c>
      <c r="AG259" s="121"/>
      <c r="AH259" s="121"/>
      <c r="AI259" s="122"/>
      <c r="AJ259" s="32"/>
      <c r="AM259" s="54"/>
      <c r="AP259" s="14">
        <f t="shared" ref="AP259:BH259" si="216">+AP254</f>
        <v>0</v>
      </c>
      <c r="AQ259" s="14">
        <f t="shared" si="216"/>
        <v>0</v>
      </c>
      <c r="AR259" s="14">
        <f t="shared" si="216"/>
        <v>0</v>
      </c>
      <c r="AS259" s="14">
        <f t="shared" si="216"/>
        <v>0</v>
      </c>
      <c r="AT259" s="14" t="str">
        <f t="shared" si="216"/>
        <v xml:space="preserve"> :</v>
      </c>
      <c r="AU259" s="14">
        <f t="shared" si="216"/>
        <v>0</v>
      </c>
      <c r="AV259" s="14">
        <f t="shared" si="216"/>
        <v>0</v>
      </c>
      <c r="AW259" s="14">
        <f t="shared" si="216"/>
        <v>0</v>
      </c>
      <c r="AX259" s="14">
        <f t="shared" si="216"/>
        <v>0</v>
      </c>
      <c r="AZ259" s="14">
        <f t="shared" si="216"/>
        <v>0</v>
      </c>
      <c r="BA259" s="14">
        <f t="shared" si="216"/>
        <v>0</v>
      </c>
      <c r="BB259" s="14">
        <f t="shared" si="216"/>
        <v>0</v>
      </c>
      <c r="BC259" s="14">
        <f t="shared" si="216"/>
        <v>0</v>
      </c>
      <c r="BD259" s="14" t="str">
        <f t="shared" si="216"/>
        <v xml:space="preserve"> :</v>
      </c>
      <c r="BE259" s="14">
        <f t="shared" si="216"/>
        <v>0</v>
      </c>
      <c r="BF259" s="14">
        <f t="shared" si="216"/>
        <v>0</v>
      </c>
      <c r="BG259" s="14">
        <f t="shared" si="216"/>
        <v>0</v>
      </c>
      <c r="BH259" s="14">
        <f t="shared" si="216"/>
        <v>0</v>
      </c>
      <c r="BJ259" s="14">
        <f>+B259+F259+L259+P259+V259+Z259+AF259+AJ259</f>
        <v>1</v>
      </c>
    </row>
    <row r="260" spans="2:62" ht="9" customHeight="1">
      <c r="B260" s="124" t="s">
        <v>1</v>
      </c>
      <c r="C260" s="121" t="s">
        <v>69</v>
      </c>
      <c r="D260" s="121"/>
      <c r="E260" s="122"/>
      <c r="F260" s="32" t="s">
        <v>1</v>
      </c>
      <c r="I260" s="33"/>
      <c r="J260" s="18"/>
      <c r="L260" s="124" t="s">
        <v>1</v>
      </c>
      <c r="M260" s="121" t="s">
        <v>37</v>
      </c>
      <c r="N260" s="121"/>
      <c r="O260" s="137"/>
      <c r="P260" s="95" t="s">
        <v>1</v>
      </c>
      <c r="Q260" s="93" t="s">
        <v>36</v>
      </c>
      <c r="R260" s="93"/>
      <c r="S260" s="123"/>
      <c r="V260" s="124" t="s">
        <v>1</v>
      </c>
      <c r="W260" s="121" t="s">
        <v>142</v>
      </c>
      <c r="X260" s="121"/>
      <c r="Y260" s="122"/>
      <c r="Z260" s="95" t="s">
        <v>1</v>
      </c>
      <c r="AA260" s="121" t="s">
        <v>142</v>
      </c>
      <c r="AB260" s="93"/>
      <c r="AC260" s="123"/>
      <c r="AD260" s="93"/>
      <c r="AF260" s="124" t="s">
        <v>127</v>
      </c>
      <c r="AG260" s="135" t="s">
        <v>102</v>
      </c>
      <c r="AH260" s="121"/>
      <c r="AI260" s="122"/>
      <c r="AJ260" s="32" t="s">
        <v>1</v>
      </c>
      <c r="AM260" s="54"/>
      <c r="AP260" s="14">
        <f>IF(C260=0,"--",1)</f>
        <v>1</v>
      </c>
      <c r="AQ260" s="14" t="str">
        <f>IF(G260=0,"--",1)</f>
        <v>--</v>
      </c>
      <c r="AR260" s="14">
        <f>IF(M260=0,"--",1)</f>
        <v>1</v>
      </c>
      <c r="AS260" s="14">
        <f>IF(Q260=0,"--",1)</f>
        <v>1</v>
      </c>
      <c r="AT260" s="14" t="str">
        <f t="shared" ref="AT260:BH260" si="217">+AT255</f>
        <v xml:space="preserve"> :</v>
      </c>
      <c r="AU260" s="14">
        <f t="shared" si="217"/>
        <v>0</v>
      </c>
      <c r="AV260" s="14">
        <f t="shared" si="217"/>
        <v>0</v>
      </c>
      <c r="AW260" s="14">
        <f t="shared" si="217"/>
        <v>0</v>
      </c>
      <c r="AX260" s="14">
        <f t="shared" si="217"/>
        <v>0</v>
      </c>
      <c r="AY260" s="14" t="str">
        <f t="shared" si="217"/>
        <v>Owner</v>
      </c>
      <c r="AZ260" s="14">
        <f>IF(W260=0,"--",1)</f>
        <v>1</v>
      </c>
      <c r="BA260" s="14">
        <f>IF(AA260=0,"--",1)</f>
        <v>1</v>
      </c>
      <c r="BB260" s="14">
        <f>IF(AG260=0,"--",1)</f>
        <v>1</v>
      </c>
      <c r="BC260" s="14" t="str">
        <f>IF(AK260=0,"--",1)</f>
        <v>--</v>
      </c>
      <c r="BD260" s="14" t="str">
        <f t="shared" si="217"/>
        <v xml:space="preserve"> :</v>
      </c>
      <c r="BE260" s="14">
        <f t="shared" si="217"/>
        <v>0</v>
      </c>
      <c r="BF260" s="14">
        <f t="shared" si="217"/>
        <v>0</v>
      </c>
      <c r="BG260" s="14">
        <f t="shared" si="217"/>
        <v>0</v>
      </c>
      <c r="BH260" s="14">
        <f t="shared" si="217"/>
        <v>0</v>
      </c>
    </row>
    <row r="261" spans="2:62" ht="9" customHeight="1">
      <c r="B261" s="124"/>
      <c r="C261" s="121"/>
      <c r="D261" s="121"/>
      <c r="E261" s="122"/>
      <c r="F261" s="32"/>
      <c r="I261" s="33"/>
      <c r="J261" s="18"/>
      <c r="L261" s="124"/>
      <c r="M261" s="121"/>
      <c r="N261" s="121"/>
      <c r="O261" s="137"/>
      <c r="P261" s="95"/>
      <c r="Q261" s="93"/>
      <c r="R261" s="93"/>
      <c r="S261" s="123"/>
      <c r="V261" s="124"/>
      <c r="W261" s="121"/>
      <c r="X261" s="121"/>
      <c r="Y261" s="122"/>
      <c r="Z261" s="95"/>
      <c r="AA261" s="93"/>
      <c r="AB261" s="93"/>
      <c r="AC261" s="123"/>
      <c r="AD261" s="93"/>
      <c r="AF261" s="124"/>
      <c r="AG261" s="121"/>
      <c r="AH261" s="121"/>
      <c r="AI261" s="122"/>
      <c r="AJ261" s="32"/>
      <c r="AM261" s="54"/>
      <c r="AP261" s="14">
        <f t="shared" ref="AP261:BH261" si="218">+AP256</f>
        <v>0</v>
      </c>
      <c r="AQ261" s="14">
        <f t="shared" si="218"/>
        <v>0</v>
      </c>
      <c r="AR261" s="14">
        <f t="shared" si="218"/>
        <v>0</v>
      </c>
      <c r="AS261" s="14">
        <f t="shared" si="218"/>
        <v>0</v>
      </c>
      <c r="AT261" s="14" t="str">
        <f t="shared" si="218"/>
        <v xml:space="preserve"> :</v>
      </c>
      <c r="AU261" s="14">
        <f t="shared" si="218"/>
        <v>0</v>
      </c>
      <c r="AV261" s="14">
        <f t="shared" si="218"/>
        <v>0</v>
      </c>
      <c r="AW261" s="14">
        <f t="shared" si="218"/>
        <v>0</v>
      </c>
      <c r="AX261" s="14">
        <f t="shared" si="218"/>
        <v>0</v>
      </c>
      <c r="AZ261" s="14">
        <f t="shared" si="218"/>
        <v>0</v>
      </c>
      <c r="BA261" s="14">
        <f t="shared" si="218"/>
        <v>0</v>
      </c>
      <c r="BB261" s="14">
        <f t="shared" si="218"/>
        <v>0</v>
      </c>
      <c r="BC261" s="14">
        <f t="shared" si="218"/>
        <v>0</v>
      </c>
      <c r="BD261" s="14" t="str">
        <f t="shared" si="218"/>
        <v xml:space="preserve"> :</v>
      </c>
      <c r="BE261" s="14">
        <f t="shared" si="218"/>
        <v>0</v>
      </c>
      <c r="BF261" s="14">
        <f t="shared" si="218"/>
        <v>0</v>
      </c>
      <c r="BG261" s="14">
        <f t="shared" si="218"/>
        <v>0</v>
      </c>
      <c r="BH261" s="14">
        <f t="shared" si="218"/>
        <v>0</v>
      </c>
    </row>
    <row r="262" spans="2:62" ht="9" customHeight="1">
      <c r="B262" s="126" t="s">
        <v>17</v>
      </c>
      <c r="C262" s="127"/>
      <c r="D262" s="127"/>
      <c r="E262" s="128"/>
      <c r="F262" s="38" t="s">
        <v>17</v>
      </c>
      <c r="G262" s="39"/>
      <c r="H262" s="39"/>
      <c r="I262" s="40"/>
      <c r="J262" s="18"/>
      <c r="L262" s="126" t="s">
        <v>17</v>
      </c>
      <c r="M262" s="127"/>
      <c r="N262" s="127"/>
      <c r="O262" s="138"/>
      <c r="P262" s="97" t="s">
        <v>17</v>
      </c>
      <c r="Q262" s="98"/>
      <c r="R262" s="98"/>
      <c r="S262" s="129"/>
      <c r="V262" s="126" t="s">
        <v>17</v>
      </c>
      <c r="W262" s="127"/>
      <c r="X262" s="127"/>
      <c r="Y262" s="128"/>
      <c r="Z262" s="97" t="s">
        <v>17</v>
      </c>
      <c r="AA262" s="98" t="s">
        <v>78</v>
      </c>
      <c r="AB262" s="98"/>
      <c r="AC262" s="129"/>
      <c r="AD262" s="93"/>
      <c r="AF262" s="126" t="s">
        <v>17</v>
      </c>
      <c r="AG262" s="127"/>
      <c r="AH262" s="127"/>
      <c r="AI262" s="128"/>
      <c r="AJ262" s="38" t="s">
        <v>17</v>
      </c>
      <c r="AK262" s="39"/>
      <c r="AL262" s="39"/>
      <c r="AM262" s="56"/>
      <c r="AP262" s="14">
        <f t="shared" ref="AP262:BD262" si="219">+AP257</f>
        <v>0</v>
      </c>
      <c r="AQ262" s="14">
        <f t="shared" si="219"/>
        <v>0</v>
      </c>
      <c r="AR262" s="14">
        <f t="shared" si="219"/>
        <v>0</v>
      </c>
      <c r="AS262" s="14">
        <f t="shared" si="219"/>
        <v>0</v>
      </c>
      <c r="AT262" s="14" t="str">
        <f t="shared" si="219"/>
        <v xml:space="preserve"> :</v>
      </c>
      <c r="AU262" s="14" t="str">
        <f>IF(C262=0,"--",1)</f>
        <v>--</v>
      </c>
      <c r="AV262" s="14" t="str">
        <f>IF(G262=0,"--",1)</f>
        <v>--</v>
      </c>
      <c r="AW262" s="14" t="str">
        <f>IF(M262=0,"--",1)</f>
        <v>--</v>
      </c>
      <c r="AX262" s="14" t="str">
        <f>IF(Q262=0,"--",1)</f>
        <v>--</v>
      </c>
      <c r="AY262" s="14" t="str">
        <f t="shared" si="219"/>
        <v>Commited</v>
      </c>
      <c r="AZ262" s="14">
        <f t="shared" si="219"/>
        <v>0</v>
      </c>
      <c r="BA262" s="14">
        <f t="shared" si="219"/>
        <v>0</v>
      </c>
      <c r="BB262" s="14">
        <f t="shared" si="219"/>
        <v>0</v>
      </c>
      <c r="BC262" s="14">
        <f t="shared" si="219"/>
        <v>0</v>
      </c>
      <c r="BD262" s="14" t="str">
        <f t="shared" si="219"/>
        <v xml:space="preserve"> :</v>
      </c>
      <c r="BE262" s="14" t="str">
        <f>IF(W262=0,"--",1)</f>
        <v>--</v>
      </c>
      <c r="BF262" s="14">
        <f>IF(AA262=0,"--",1)</f>
        <v>1</v>
      </c>
      <c r="BG262" s="14" t="str">
        <f>IF(AG262=0,"-- ",1)</f>
        <v xml:space="preserve">-- </v>
      </c>
      <c r="BH262" s="14" t="str">
        <f>IF(AK262=0,"--",1)</f>
        <v>--</v>
      </c>
    </row>
    <row r="263" spans="2:62" ht="9" customHeight="1">
      <c r="B263" s="130" t="s">
        <v>0</v>
      </c>
      <c r="C263" s="131"/>
      <c r="D263" s="102">
        <v>2083</v>
      </c>
      <c r="E263" s="132" t="s">
        <v>13</v>
      </c>
      <c r="F263" s="48" t="s">
        <v>0</v>
      </c>
      <c r="G263" s="57"/>
      <c r="H263" s="46">
        <v>2083</v>
      </c>
      <c r="I263" s="33" t="s">
        <v>4</v>
      </c>
      <c r="J263" s="18"/>
      <c r="L263" s="44" t="s">
        <v>0</v>
      </c>
      <c r="M263" s="45"/>
      <c r="N263" s="46">
        <v>2072</v>
      </c>
      <c r="O263" s="58" t="s">
        <v>13</v>
      </c>
      <c r="P263" s="48" t="s">
        <v>0</v>
      </c>
      <c r="Q263" s="57"/>
      <c r="R263" s="46">
        <v>2072</v>
      </c>
      <c r="S263" s="59" t="s">
        <v>4</v>
      </c>
      <c r="T263" s="13"/>
      <c r="V263" s="130" t="s">
        <v>0</v>
      </c>
      <c r="W263" s="131"/>
      <c r="X263" s="102">
        <v>2062</v>
      </c>
      <c r="Y263" s="132" t="s">
        <v>13</v>
      </c>
      <c r="Z263" s="100" t="s">
        <v>0</v>
      </c>
      <c r="AA263" s="101"/>
      <c r="AB263" s="102">
        <v>2062</v>
      </c>
      <c r="AC263" s="108" t="s">
        <v>4</v>
      </c>
      <c r="AD263" s="96"/>
      <c r="AF263" s="130" t="s">
        <v>0</v>
      </c>
      <c r="AG263" s="131"/>
      <c r="AH263" s="102">
        <v>2052</v>
      </c>
      <c r="AI263" s="132" t="s">
        <v>13</v>
      </c>
      <c r="AJ263" s="48" t="s">
        <v>0</v>
      </c>
      <c r="AK263" s="57"/>
      <c r="AL263" s="46">
        <v>2052</v>
      </c>
      <c r="AM263" s="59" t="s">
        <v>4</v>
      </c>
      <c r="AN263" s="13"/>
      <c r="AP263" s="14">
        <f t="shared" ref="AP263:BH263" si="220">+AP258</f>
        <v>0</v>
      </c>
      <c r="AQ263" s="14">
        <f t="shared" si="220"/>
        <v>0</v>
      </c>
      <c r="AR263" s="14">
        <f t="shared" si="220"/>
        <v>0</v>
      </c>
      <c r="AS263" s="14">
        <f t="shared" si="220"/>
        <v>0</v>
      </c>
      <c r="AT263" s="14" t="str">
        <f t="shared" si="220"/>
        <v xml:space="preserve"> :</v>
      </c>
      <c r="AU263" s="14">
        <f t="shared" si="220"/>
        <v>0</v>
      </c>
      <c r="AV263" s="14">
        <f t="shared" si="220"/>
        <v>0</v>
      </c>
      <c r="AW263" s="14">
        <f t="shared" si="220"/>
        <v>0</v>
      </c>
      <c r="AX263" s="14">
        <f t="shared" si="220"/>
        <v>0</v>
      </c>
      <c r="AY263" s="14" t="str">
        <f t="shared" si="220"/>
        <v>Lot #</v>
      </c>
      <c r="AZ263" s="14">
        <f t="shared" si="220"/>
        <v>0</v>
      </c>
      <c r="BA263" s="14">
        <f t="shared" si="220"/>
        <v>0</v>
      </c>
      <c r="BB263" s="14">
        <f t="shared" si="220"/>
        <v>0</v>
      </c>
      <c r="BC263" s="14">
        <f t="shared" si="220"/>
        <v>0</v>
      </c>
      <c r="BD263" s="14" t="str">
        <f t="shared" si="220"/>
        <v xml:space="preserve"> :</v>
      </c>
      <c r="BE263" s="14">
        <f t="shared" si="220"/>
        <v>0</v>
      </c>
      <c r="BF263" s="14">
        <f t="shared" si="220"/>
        <v>0</v>
      </c>
      <c r="BG263" s="14">
        <f t="shared" si="220"/>
        <v>0</v>
      </c>
      <c r="BH263" s="14">
        <f t="shared" si="220"/>
        <v>0</v>
      </c>
    </row>
    <row r="264" spans="2:62" ht="9" customHeight="1">
      <c r="B264" s="124"/>
      <c r="C264" s="121"/>
      <c r="D264" s="121"/>
      <c r="E264" s="122"/>
      <c r="F264" s="32"/>
      <c r="I264" s="33"/>
      <c r="J264" s="18"/>
      <c r="L264" s="30"/>
      <c r="M264" s="26"/>
      <c r="N264" s="26"/>
      <c r="O264" s="53"/>
      <c r="P264" s="32"/>
      <c r="S264" s="54"/>
      <c r="V264" s="124"/>
      <c r="W264" s="121"/>
      <c r="X264" s="121"/>
      <c r="Y264" s="122"/>
      <c r="Z264" s="95"/>
      <c r="AA264" s="93"/>
      <c r="AB264" s="93"/>
      <c r="AC264" s="123"/>
      <c r="AD264" s="93"/>
      <c r="AF264" s="124"/>
      <c r="AG264" s="121"/>
      <c r="AH264" s="121"/>
      <c r="AI264" s="122"/>
      <c r="AJ264" s="32"/>
      <c r="AM264" s="54"/>
      <c r="AP264" s="14">
        <f t="shared" ref="AP264:BH264" si="221">+AP259</f>
        <v>0</v>
      </c>
      <c r="AQ264" s="14">
        <f t="shared" si="221"/>
        <v>0</v>
      </c>
      <c r="AR264" s="14">
        <f t="shared" si="221"/>
        <v>0</v>
      </c>
      <c r="AS264" s="14">
        <f t="shared" si="221"/>
        <v>0</v>
      </c>
      <c r="AT264" s="14" t="str">
        <f t="shared" si="221"/>
        <v xml:space="preserve"> :</v>
      </c>
      <c r="AU264" s="14">
        <f t="shared" si="221"/>
        <v>0</v>
      </c>
      <c r="AV264" s="14">
        <f t="shared" si="221"/>
        <v>0</v>
      </c>
      <c r="AW264" s="14">
        <f t="shared" si="221"/>
        <v>0</v>
      </c>
      <c r="AX264" s="14">
        <f t="shared" si="221"/>
        <v>0</v>
      </c>
      <c r="AZ264" s="14">
        <f t="shared" si="221"/>
        <v>0</v>
      </c>
      <c r="BA264" s="14">
        <f t="shared" si="221"/>
        <v>0</v>
      </c>
      <c r="BB264" s="14">
        <f t="shared" si="221"/>
        <v>0</v>
      </c>
      <c r="BC264" s="14">
        <f t="shared" si="221"/>
        <v>0</v>
      </c>
      <c r="BD264" s="14" t="str">
        <f t="shared" si="221"/>
        <v xml:space="preserve"> :</v>
      </c>
      <c r="BE264" s="14">
        <f t="shared" si="221"/>
        <v>0</v>
      </c>
      <c r="BF264" s="14">
        <f t="shared" si="221"/>
        <v>0</v>
      </c>
      <c r="BG264" s="14">
        <f t="shared" si="221"/>
        <v>0</v>
      </c>
      <c r="BH264" s="14">
        <f t="shared" si="221"/>
        <v>0</v>
      </c>
      <c r="BJ264" s="14">
        <f>+B264+F264+L264+P264+V264+Z264+AF264+AJ264</f>
        <v>0</v>
      </c>
    </row>
    <row r="265" spans="2:62" ht="9" customHeight="1">
      <c r="B265" s="124" t="s">
        <v>1</v>
      </c>
      <c r="C265" s="121" t="s">
        <v>69</v>
      </c>
      <c r="D265" s="121"/>
      <c r="E265" s="122"/>
      <c r="F265" s="32" t="s">
        <v>1</v>
      </c>
      <c r="I265" s="33"/>
      <c r="J265" s="18"/>
      <c r="L265" s="30" t="s">
        <v>1</v>
      </c>
      <c r="M265" s="26"/>
      <c r="N265" s="26"/>
      <c r="O265" s="53"/>
      <c r="P265" s="32" t="s">
        <v>1</v>
      </c>
      <c r="Q265" s="14" t="s">
        <v>749</v>
      </c>
      <c r="S265" s="54"/>
      <c r="V265" s="124" t="s">
        <v>1</v>
      </c>
      <c r="W265" s="121" t="s">
        <v>142</v>
      </c>
      <c r="X265" s="121"/>
      <c r="Y265" s="122"/>
      <c r="Z265" s="95" t="s">
        <v>1</v>
      </c>
      <c r="AA265" s="121" t="s">
        <v>142</v>
      </c>
      <c r="AB265" s="93"/>
      <c r="AC265" s="123"/>
      <c r="AD265" s="93"/>
      <c r="AF265" s="124" t="s">
        <v>1</v>
      </c>
      <c r="AG265" s="121" t="s">
        <v>102</v>
      </c>
      <c r="AH265" s="121"/>
      <c r="AI265" s="122"/>
      <c r="AJ265" s="32" t="s">
        <v>1</v>
      </c>
      <c r="AM265" s="54"/>
      <c r="AP265" s="14">
        <f>IF(C265=0,"--",1)</f>
        <v>1</v>
      </c>
      <c r="AQ265" s="14" t="str">
        <f>IF(G265=0,"--",1)</f>
        <v>--</v>
      </c>
      <c r="AR265" s="14" t="str">
        <f>IF(M265=0,"--",1)</f>
        <v>--</v>
      </c>
      <c r="AS265" s="14">
        <f>IF(Q265=0,"--",1)</f>
        <v>1</v>
      </c>
      <c r="AT265" s="14" t="str">
        <f t="shared" ref="AT265:BH265" si="222">+AT260</f>
        <v xml:space="preserve"> :</v>
      </c>
      <c r="AU265" s="14">
        <f t="shared" si="222"/>
        <v>0</v>
      </c>
      <c r="AV265" s="14">
        <f t="shared" si="222"/>
        <v>0</v>
      </c>
      <c r="AW265" s="14">
        <f t="shared" si="222"/>
        <v>0</v>
      </c>
      <c r="AX265" s="14">
        <f t="shared" si="222"/>
        <v>0</v>
      </c>
      <c r="AY265" s="14" t="str">
        <f t="shared" si="222"/>
        <v>Owner</v>
      </c>
      <c r="AZ265" s="14">
        <f>IF(W265=0,"--",1)</f>
        <v>1</v>
      </c>
      <c r="BA265" s="14">
        <f>IF(AA265=0,"--",1)</f>
        <v>1</v>
      </c>
      <c r="BB265" s="14">
        <f>IF(AG265=0,"--",1)</f>
        <v>1</v>
      </c>
      <c r="BC265" s="14" t="str">
        <f>IF(AK265=0,"--",1)</f>
        <v>--</v>
      </c>
      <c r="BD265" s="14" t="str">
        <f t="shared" si="222"/>
        <v xml:space="preserve"> :</v>
      </c>
      <c r="BE265" s="14">
        <f t="shared" si="222"/>
        <v>0</v>
      </c>
      <c r="BF265" s="14">
        <f t="shared" si="222"/>
        <v>0</v>
      </c>
      <c r="BG265" s="14">
        <f t="shared" si="222"/>
        <v>0</v>
      </c>
      <c r="BH265" s="14">
        <f t="shared" si="222"/>
        <v>0</v>
      </c>
    </row>
    <row r="266" spans="2:62" ht="9" customHeight="1">
      <c r="B266" s="124"/>
      <c r="C266" s="121"/>
      <c r="D266" s="121"/>
      <c r="E266" s="122"/>
      <c r="F266" s="32"/>
      <c r="I266" s="33"/>
      <c r="J266" s="18"/>
      <c r="L266" s="30"/>
      <c r="M266" s="26"/>
      <c r="N266" s="26"/>
      <c r="O266" s="53"/>
      <c r="P266" s="32"/>
      <c r="S266" s="54"/>
      <c r="V266" s="124"/>
      <c r="W266" s="121"/>
      <c r="X266" s="121"/>
      <c r="Y266" s="122"/>
      <c r="Z266" s="95"/>
      <c r="AA266" s="93"/>
      <c r="AB266" s="93"/>
      <c r="AC266" s="123"/>
      <c r="AD266" s="93"/>
      <c r="AF266" s="124"/>
      <c r="AG266" s="121"/>
      <c r="AH266" s="121"/>
      <c r="AI266" s="122"/>
      <c r="AJ266" s="32"/>
      <c r="AM266" s="54"/>
      <c r="AP266" s="14">
        <f t="shared" ref="AP266:BH266" si="223">+AP261</f>
        <v>0</v>
      </c>
      <c r="AQ266" s="14">
        <f t="shared" si="223"/>
        <v>0</v>
      </c>
      <c r="AR266" s="14">
        <f t="shared" si="223"/>
        <v>0</v>
      </c>
      <c r="AS266" s="14">
        <f t="shared" si="223"/>
        <v>0</v>
      </c>
      <c r="AT266" s="14" t="str">
        <f t="shared" si="223"/>
        <v xml:space="preserve"> :</v>
      </c>
      <c r="AU266" s="14">
        <f t="shared" si="223"/>
        <v>0</v>
      </c>
      <c r="AV266" s="14">
        <f t="shared" si="223"/>
        <v>0</v>
      </c>
      <c r="AW266" s="14">
        <f t="shared" si="223"/>
        <v>0</v>
      </c>
      <c r="AX266" s="14">
        <f t="shared" si="223"/>
        <v>0</v>
      </c>
      <c r="AZ266" s="14">
        <f t="shared" si="223"/>
        <v>0</v>
      </c>
      <c r="BA266" s="14">
        <f t="shared" si="223"/>
        <v>0</v>
      </c>
      <c r="BB266" s="14">
        <f t="shared" si="223"/>
        <v>0</v>
      </c>
      <c r="BC266" s="14">
        <f t="shared" si="223"/>
        <v>0</v>
      </c>
      <c r="BD266" s="14" t="str">
        <f t="shared" si="223"/>
        <v xml:space="preserve"> :</v>
      </c>
      <c r="BE266" s="14">
        <f t="shared" si="223"/>
        <v>0</v>
      </c>
      <c r="BF266" s="14">
        <f t="shared" si="223"/>
        <v>0</v>
      </c>
      <c r="BG266" s="14">
        <f t="shared" si="223"/>
        <v>0</v>
      </c>
      <c r="BH266" s="14">
        <f t="shared" si="223"/>
        <v>0</v>
      </c>
    </row>
    <row r="267" spans="2:62" ht="9" customHeight="1">
      <c r="B267" s="126" t="s">
        <v>17</v>
      </c>
      <c r="C267" s="127"/>
      <c r="D267" s="127"/>
      <c r="E267" s="128"/>
      <c r="F267" s="38" t="s">
        <v>17</v>
      </c>
      <c r="G267" s="39"/>
      <c r="H267" s="39"/>
      <c r="I267" s="40"/>
      <c r="J267" s="18"/>
      <c r="L267" s="35" t="s">
        <v>17</v>
      </c>
      <c r="M267" s="36"/>
      <c r="N267" s="36"/>
      <c r="O267" s="55"/>
      <c r="P267" s="38" t="s">
        <v>17</v>
      </c>
      <c r="Q267" s="39" t="s">
        <v>750</v>
      </c>
      <c r="R267" s="39"/>
      <c r="S267" s="56"/>
      <c r="V267" s="126" t="s">
        <v>17</v>
      </c>
      <c r="W267" s="127"/>
      <c r="X267" s="127"/>
      <c r="Y267" s="128"/>
      <c r="Z267" s="97" t="s">
        <v>17</v>
      </c>
      <c r="AA267" s="98"/>
      <c r="AB267" s="98"/>
      <c r="AC267" s="129"/>
      <c r="AD267" s="93"/>
      <c r="AF267" s="126" t="s">
        <v>17</v>
      </c>
      <c r="AG267" s="127"/>
      <c r="AH267" s="127"/>
      <c r="AI267" s="128"/>
      <c r="AJ267" s="38" t="s">
        <v>17</v>
      </c>
      <c r="AK267" s="39"/>
      <c r="AL267" s="39"/>
      <c r="AM267" s="56"/>
      <c r="AP267" s="14">
        <f t="shared" ref="AP267:BD267" si="224">+AP262</f>
        <v>0</v>
      </c>
      <c r="AQ267" s="14">
        <f t="shared" si="224"/>
        <v>0</v>
      </c>
      <c r="AR267" s="14">
        <f t="shared" si="224"/>
        <v>0</v>
      </c>
      <c r="AS267" s="14">
        <f t="shared" si="224"/>
        <v>0</v>
      </c>
      <c r="AT267" s="14" t="str">
        <f t="shared" si="224"/>
        <v xml:space="preserve"> :</v>
      </c>
      <c r="AU267" s="14" t="str">
        <f>IF(C267=0,"--",1)</f>
        <v>--</v>
      </c>
      <c r="AV267" s="14" t="str">
        <f>IF(G267=0,"--",1)</f>
        <v>--</v>
      </c>
      <c r="AW267" s="14" t="str">
        <f>IF(M267=0,"--",1)</f>
        <v>--</v>
      </c>
      <c r="AX267" s="14">
        <f>IF(Q267=0,"--",1)</f>
        <v>1</v>
      </c>
      <c r="AY267" s="14" t="str">
        <f t="shared" si="224"/>
        <v>Commited</v>
      </c>
      <c r="AZ267" s="14">
        <f t="shared" si="224"/>
        <v>0</v>
      </c>
      <c r="BA267" s="14">
        <f t="shared" si="224"/>
        <v>0</v>
      </c>
      <c r="BB267" s="14">
        <f t="shared" si="224"/>
        <v>0</v>
      </c>
      <c r="BC267" s="14">
        <f t="shared" si="224"/>
        <v>0</v>
      </c>
      <c r="BD267" s="14" t="str">
        <f t="shared" si="224"/>
        <v xml:space="preserve"> :</v>
      </c>
      <c r="BE267" s="14" t="str">
        <f>IF(W267=0,"--",1)</f>
        <v>--</v>
      </c>
      <c r="BF267" s="14" t="str">
        <f>IF(AA267=0,"--",1)</f>
        <v>--</v>
      </c>
      <c r="BG267" s="14" t="str">
        <f>IF(AG267=0,"-- ",1)</f>
        <v xml:space="preserve">-- </v>
      </c>
      <c r="BH267" s="14" t="str">
        <f>IF(AK267=0,"--",1)</f>
        <v>--</v>
      </c>
    </row>
    <row r="268" spans="2:62" ht="9" customHeight="1">
      <c r="B268" s="44" t="s">
        <v>0</v>
      </c>
      <c r="C268" s="45"/>
      <c r="D268" s="46">
        <v>2083</v>
      </c>
      <c r="E268" s="47" t="s">
        <v>12</v>
      </c>
      <c r="F268" s="48" t="s">
        <v>0</v>
      </c>
      <c r="G268" s="57"/>
      <c r="H268" s="46">
        <v>2083</v>
      </c>
      <c r="I268" s="33" t="s">
        <v>5</v>
      </c>
      <c r="J268" s="18"/>
      <c r="L268" s="130" t="s">
        <v>0</v>
      </c>
      <c r="M268" s="131"/>
      <c r="N268" s="102">
        <v>2072</v>
      </c>
      <c r="O268" s="136" t="s">
        <v>12</v>
      </c>
      <c r="P268" s="100" t="s">
        <v>0</v>
      </c>
      <c r="Q268" s="101"/>
      <c r="R268" s="102">
        <v>2072</v>
      </c>
      <c r="S268" s="108" t="s">
        <v>5</v>
      </c>
      <c r="T268" s="13"/>
      <c r="V268" s="130" t="s">
        <v>0</v>
      </c>
      <c r="W268" s="131"/>
      <c r="X268" s="102">
        <v>2062</v>
      </c>
      <c r="Y268" s="132" t="s">
        <v>12</v>
      </c>
      <c r="Z268" s="100" t="s">
        <v>0</v>
      </c>
      <c r="AA268" s="101"/>
      <c r="AB268" s="102">
        <v>2062</v>
      </c>
      <c r="AC268" s="108" t="s">
        <v>5</v>
      </c>
      <c r="AD268" s="96"/>
      <c r="AF268" s="130" t="s">
        <v>0</v>
      </c>
      <c r="AG268" s="131"/>
      <c r="AH268" s="102">
        <v>2052</v>
      </c>
      <c r="AI268" s="132" t="s">
        <v>12</v>
      </c>
      <c r="AJ268" s="100" t="s">
        <v>0</v>
      </c>
      <c r="AK268" s="101"/>
      <c r="AL268" s="102">
        <v>2052</v>
      </c>
      <c r="AM268" s="108" t="s">
        <v>121</v>
      </c>
      <c r="AN268" s="13"/>
      <c r="AP268" s="14">
        <f t="shared" ref="AP268:BH268" si="225">+AP263</f>
        <v>0</v>
      </c>
      <c r="AQ268" s="14">
        <f t="shared" si="225"/>
        <v>0</v>
      </c>
      <c r="AR268" s="14">
        <f t="shared" si="225"/>
        <v>0</v>
      </c>
      <c r="AS268" s="14">
        <f t="shared" si="225"/>
        <v>0</v>
      </c>
      <c r="AT268" s="14" t="str">
        <f t="shared" si="225"/>
        <v xml:space="preserve"> :</v>
      </c>
      <c r="AU268" s="14">
        <f t="shared" si="225"/>
        <v>0</v>
      </c>
      <c r="AV268" s="14">
        <f t="shared" si="225"/>
        <v>0</v>
      </c>
      <c r="AW268" s="14">
        <f t="shared" si="225"/>
        <v>0</v>
      </c>
      <c r="AX268" s="14">
        <f t="shared" si="225"/>
        <v>0</v>
      </c>
      <c r="AY268" s="14" t="str">
        <f t="shared" si="225"/>
        <v>Lot #</v>
      </c>
      <c r="AZ268" s="14">
        <f t="shared" si="225"/>
        <v>0</v>
      </c>
      <c r="BA268" s="14">
        <f t="shared" si="225"/>
        <v>0</v>
      </c>
      <c r="BB268" s="14">
        <f t="shared" si="225"/>
        <v>0</v>
      </c>
      <c r="BC268" s="14">
        <f t="shared" si="225"/>
        <v>0</v>
      </c>
      <c r="BD268" s="14" t="str">
        <f t="shared" si="225"/>
        <v xml:space="preserve"> :</v>
      </c>
      <c r="BE268" s="14">
        <f t="shared" si="225"/>
        <v>0</v>
      </c>
      <c r="BF268" s="14">
        <f t="shared" si="225"/>
        <v>0</v>
      </c>
      <c r="BG268" s="14">
        <f t="shared" si="225"/>
        <v>0</v>
      </c>
      <c r="BH268" s="14">
        <f t="shared" si="225"/>
        <v>0</v>
      </c>
    </row>
    <row r="269" spans="2:62" ht="9" customHeight="1">
      <c r="B269" s="30"/>
      <c r="C269" s="26"/>
      <c r="D269" s="26"/>
      <c r="E269" s="31"/>
      <c r="F269" s="32"/>
      <c r="I269" s="33"/>
      <c r="J269" s="18"/>
      <c r="L269" s="120">
        <v>1</v>
      </c>
      <c r="M269" s="121"/>
      <c r="N269" s="121"/>
      <c r="O269" s="137"/>
      <c r="P269" s="92">
        <v>1</v>
      </c>
      <c r="Q269" s="93"/>
      <c r="R269" s="93"/>
      <c r="S269" s="123"/>
      <c r="V269" s="120">
        <v>1</v>
      </c>
      <c r="W269" s="121"/>
      <c r="X269" s="121"/>
      <c r="Y269" s="122"/>
      <c r="Z269" s="92">
        <v>1</v>
      </c>
      <c r="AA269" s="93"/>
      <c r="AB269" s="93"/>
      <c r="AC269" s="123"/>
      <c r="AD269" s="93"/>
      <c r="AF269" s="124"/>
      <c r="AG269" s="121"/>
      <c r="AH269" s="121"/>
      <c r="AI269" s="122"/>
      <c r="AJ269" s="92">
        <v>1</v>
      </c>
      <c r="AK269" s="93"/>
      <c r="AL269" s="93"/>
      <c r="AM269" s="123"/>
      <c r="AP269" s="14">
        <f t="shared" ref="AP269:BH269" si="226">+AP264</f>
        <v>0</v>
      </c>
      <c r="AQ269" s="14">
        <f t="shared" si="226"/>
        <v>0</v>
      </c>
      <c r="AR269" s="14">
        <f t="shared" si="226"/>
        <v>0</v>
      </c>
      <c r="AS269" s="14">
        <f t="shared" si="226"/>
        <v>0</v>
      </c>
      <c r="AT269" s="14" t="str">
        <f t="shared" si="226"/>
        <v xml:space="preserve"> :</v>
      </c>
      <c r="AU269" s="14">
        <f t="shared" si="226"/>
        <v>0</v>
      </c>
      <c r="AV269" s="14">
        <f t="shared" si="226"/>
        <v>0</v>
      </c>
      <c r="AW269" s="14">
        <f t="shared" si="226"/>
        <v>0</v>
      </c>
      <c r="AX269" s="14">
        <f t="shared" si="226"/>
        <v>0</v>
      </c>
      <c r="AZ269" s="14">
        <f t="shared" si="226"/>
        <v>0</v>
      </c>
      <c r="BA269" s="14">
        <f t="shared" si="226"/>
        <v>0</v>
      </c>
      <c r="BB269" s="14">
        <f t="shared" si="226"/>
        <v>0</v>
      </c>
      <c r="BC269" s="14">
        <f t="shared" si="226"/>
        <v>0</v>
      </c>
      <c r="BD269" s="14" t="str">
        <f t="shared" si="226"/>
        <v xml:space="preserve"> :</v>
      </c>
      <c r="BE269" s="14">
        <f t="shared" si="226"/>
        <v>0</v>
      </c>
      <c r="BF269" s="14">
        <f t="shared" si="226"/>
        <v>0</v>
      </c>
      <c r="BG269" s="14">
        <f t="shared" si="226"/>
        <v>0</v>
      </c>
      <c r="BH269" s="14">
        <f t="shared" si="226"/>
        <v>0</v>
      </c>
      <c r="BJ269" s="14">
        <f>+B269+F269+L269+P269+V269+Z269+AF269+AJ269</f>
        <v>5</v>
      </c>
    </row>
    <row r="270" spans="2:62" ht="9" customHeight="1">
      <c r="B270" s="30" t="s">
        <v>1</v>
      </c>
      <c r="C270" s="26"/>
      <c r="D270" s="26"/>
      <c r="E270" s="31"/>
      <c r="F270" s="32" t="s">
        <v>1</v>
      </c>
      <c r="I270" s="33"/>
      <c r="J270" s="18"/>
      <c r="L270" s="124" t="s">
        <v>127</v>
      </c>
      <c r="M270" s="135" t="s">
        <v>128</v>
      </c>
      <c r="N270" s="121"/>
      <c r="O270" s="137"/>
      <c r="P270" s="95" t="s">
        <v>127</v>
      </c>
      <c r="Q270" s="96" t="s">
        <v>38</v>
      </c>
      <c r="R270" s="93"/>
      <c r="S270" s="123"/>
      <c r="V270" s="124" t="s">
        <v>127</v>
      </c>
      <c r="W270" s="135" t="s">
        <v>144</v>
      </c>
      <c r="X270" s="121"/>
      <c r="Y270" s="122"/>
      <c r="Z270" s="95" t="s">
        <v>127</v>
      </c>
      <c r="AA270" s="96" t="s">
        <v>143</v>
      </c>
      <c r="AB270" s="93"/>
      <c r="AC270" s="123"/>
      <c r="AD270" s="93"/>
      <c r="AF270" s="124" t="s">
        <v>1</v>
      </c>
      <c r="AG270" s="121" t="s">
        <v>102</v>
      </c>
      <c r="AH270" s="121"/>
      <c r="AI270" s="122"/>
      <c r="AJ270" s="95" t="s">
        <v>127</v>
      </c>
      <c r="AK270" s="96" t="s">
        <v>124</v>
      </c>
      <c r="AL270" s="93"/>
      <c r="AM270" s="123"/>
      <c r="AP270" s="14" t="str">
        <f>IF(C270=0,"--",1)</f>
        <v>--</v>
      </c>
      <c r="AQ270" s="14" t="str">
        <f>IF(G270=0,"--",1)</f>
        <v>--</v>
      </c>
      <c r="AR270" s="14">
        <f>IF(M270=0,"--",1)</f>
        <v>1</v>
      </c>
      <c r="AS270" s="14">
        <f>IF(Q270=0,"--",1)</f>
        <v>1</v>
      </c>
      <c r="AT270" s="14" t="str">
        <f t="shared" ref="AT270:BH270" si="227">+AT265</f>
        <v xml:space="preserve"> :</v>
      </c>
      <c r="AU270" s="14">
        <f t="shared" si="227"/>
        <v>0</v>
      </c>
      <c r="AV270" s="14">
        <f t="shared" si="227"/>
        <v>0</v>
      </c>
      <c r="AW270" s="14">
        <f t="shared" si="227"/>
        <v>0</v>
      </c>
      <c r="AX270" s="14">
        <f t="shared" si="227"/>
        <v>0</v>
      </c>
      <c r="AY270" s="14" t="str">
        <f t="shared" si="227"/>
        <v>Owner</v>
      </c>
      <c r="AZ270" s="14">
        <f>IF(W270=0,"--",1)</f>
        <v>1</v>
      </c>
      <c r="BA270" s="14">
        <f>IF(AA270=0,"--",1)</f>
        <v>1</v>
      </c>
      <c r="BB270" s="14">
        <f>IF(AG270=0,"--",1)</f>
        <v>1</v>
      </c>
      <c r="BC270" s="14">
        <f>IF(AK270=0,"--",1)</f>
        <v>1</v>
      </c>
      <c r="BD270" s="14" t="str">
        <f t="shared" si="227"/>
        <v xml:space="preserve"> :</v>
      </c>
      <c r="BE270" s="14">
        <f t="shared" si="227"/>
        <v>0</v>
      </c>
      <c r="BF270" s="14">
        <f t="shared" si="227"/>
        <v>0</v>
      </c>
      <c r="BG270" s="14">
        <f t="shared" si="227"/>
        <v>0</v>
      </c>
      <c r="BH270" s="14">
        <f t="shared" si="227"/>
        <v>0</v>
      </c>
    </row>
    <row r="271" spans="2:62" ht="9" customHeight="1">
      <c r="B271" s="30"/>
      <c r="C271" s="26"/>
      <c r="D271" s="26"/>
      <c r="E271" s="31"/>
      <c r="F271" s="32"/>
      <c r="I271" s="33"/>
      <c r="J271" s="18"/>
      <c r="L271" s="124"/>
      <c r="M271" s="121"/>
      <c r="N271" s="121"/>
      <c r="O271" s="137"/>
      <c r="P271" s="95"/>
      <c r="Q271" s="93"/>
      <c r="R271" s="93"/>
      <c r="S271" s="123"/>
      <c r="V271" s="124"/>
      <c r="W271" s="121"/>
      <c r="X271" s="121"/>
      <c r="Y271" s="122"/>
      <c r="Z271" s="95"/>
      <c r="AA271" s="93"/>
      <c r="AB271" s="93"/>
      <c r="AC271" s="123"/>
      <c r="AD271" s="93"/>
      <c r="AF271" s="124"/>
      <c r="AG271" s="121"/>
      <c r="AH271" s="121"/>
      <c r="AI271" s="122"/>
      <c r="AJ271" s="95"/>
      <c r="AK271" s="93"/>
      <c r="AL271" s="93"/>
      <c r="AM271" s="123"/>
      <c r="AP271" s="14">
        <f t="shared" ref="AP271:BH271" si="228">+AP266</f>
        <v>0</v>
      </c>
      <c r="AQ271" s="14">
        <f t="shared" si="228"/>
        <v>0</v>
      </c>
      <c r="AR271" s="14">
        <f t="shared" si="228"/>
        <v>0</v>
      </c>
      <c r="AS271" s="14">
        <f t="shared" si="228"/>
        <v>0</v>
      </c>
      <c r="AT271" s="14" t="str">
        <f t="shared" si="228"/>
        <v xml:space="preserve"> :</v>
      </c>
      <c r="AU271" s="14">
        <f t="shared" si="228"/>
        <v>0</v>
      </c>
      <c r="AV271" s="14">
        <f t="shared" si="228"/>
        <v>0</v>
      </c>
      <c r="AW271" s="14">
        <f t="shared" si="228"/>
        <v>0</v>
      </c>
      <c r="AX271" s="14">
        <f t="shared" si="228"/>
        <v>0</v>
      </c>
      <c r="AZ271" s="14">
        <f t="shared" si="228"/>
        <v>0</v>
      </c>
      <c r="BA271" s="14">
        <f t="shared" si="228"/>
        <v>0</v>
      </c>
      <c r="BB271" s="14">
        <f t="shared" si="228"/>
        <v>0</v>
      </c>
      <c r="BC271" s="14">
        <f t="shared" si="228"/>
        <v>0</v>
      </c>
      <c r="BD271" s="14" t="str">
        <f t="shared" si="228"/>
        <v xml:space="preserve"> :</v>
      </c>
      <c r="BE271" s="14">
        <f t="shared" si="228"/>
        <v>0</v>
      </c>
      <c r="BF271" s="14">
        <f t="shared" si="228"/>
        <v>0</v>
      </c>
      <c r="BG271" s="14">
        <f t="shared" si="228"/>
        <v>0</v>
      </c>
      <c r="BH271" s="14">
        <f t="shared" si="228"/>
        <v>0</v>
      </c>
    </row>
    <row r="272" spans="2:62" ht="9" customHeight="1">
      <c r="B272" s="35" t="s">
        <v>17</v>
      </c>
      <c r="C272" s="36"/>
      <c r="D272" s="36"/>
      <c r="E272" s="37"/>
      <c r="F272" s="38" t="s">
        <v>17</v>
      </c>
      <c r="G272" s="39"/>
      <c r="H272" s="39"/>
      <c r="I272" s="40"/>
      <c r="J272" s="18"/>
      <c r="L272" s="126" t="s">
        <v>17</v>
      </c>
      <c r="M272" s="127"/>
      <c r="N272" s="127"/>
      <c r="O272" s="138"/>
      <c r="P272" s="97" t="s">
        <v>17</v>
      </c>
      <c r="Q272" s="98"/>
      <c r="R272" s="98"/>
      <c r="S272" s="129"/>
      <c r="V272" s="126" t="s">
        <v>17</v>
      </c>
      <c r="W272" s="127"/>
      <c r="X272" s="127"/>
      <c r="Y272" s="128"/>
      <c r="Z272" s="97" t="s">
        <v>17</v>
      </c>
      <c r="AA272" s="98"/>
      <c r="AB272" s="98"/>
      <c r="AC272" s="129"/>
      <c r="AD272" s="93"/>
      <c r="AF272" s="126" t="s">
        <v>17</v>
      </c>
      <c r="AG272" s="127"/>
      <c r="AH272" s="127"/>
      <c r="AI272" s="128"/>
      <c r="AJ272" s="97" t="s">
        <v>17</v>
      </c>
      <c r="AK272" s="98" t="s">
        <v>125</v>
      </c>
      <c r="AL272" s="98"/>
      <c r="AM272" s="129"/>
      <c r="AP272" s="14">
        <f t="shared" ref="AP272:BD272" si="229">+AP267</f>
        <v>0</v>
      </c>
      <c r="AQ272" s="14">
        <f t="shared" si="229"/>
        <v>0</v>
      </c>
      <c r="AR272" s="14">
        <f t="shared" si="229"/>
        <v>0</v>
      </c>
      <c r="AS272" s="14">
        <f t="shared" si="229"/>
        <v>0</v>
      </c>
      <c r="AT272" s="14" t="str">
        <f t="shared" si="229"/>
        <v xml:space="preserve"> :</v>
      </c>
      <c r="AU272" s="14" t="str">
        <f>IF(C272=0,"--",1)</f>
        <v>--</v>
      </c>
      <c r="AV272" s="14" t="str">
        <f>IF(G272=0,"--",1)</f>
        <v>--</v>
      </c>
      <c r="AW272" s="14" t="str">
        <f>IF(M272=0,"--",1)</f>
        <v>--</v>
      </c>
      <c r="AX272" s="14" t="str">
        <f>IF(Q272=0,"--",1)</f>
        <v>--</v>
      </c>
      <c r="AY272" s="14" t="str">
        <f t="shared" si="229"/>
        <v>Commited</v>
      </c>
      <c r="AZ272" s="14">
        <f t="shared" si="229"/>
        <v>0</v>
      </c>
      <c r="BA272" s="14">
        <f t="shared" si="229"/>
        <v>0</v>
      </c>
      <c r="BB272" s="14">
        <f t="shared" si="229"/>
        <v>0</v>
      </c>
      <c r="BC272" s="14">
        <f t="shared" si="229"/>
        <v>0</v>
      </c>
      <c r="BD272" s="14" t="str">
        <f t="shared" si="229"/>
        <v xml:space="preserve"> :</v>
      </c>
      <c r="BE272" s="14" t="str">
        <f>IF(W272=0,"--",1)</f>
        <v>--</v>
      </c>
      <c r="BF272" s="14" t="str">
        <f>IF(AA272=0,"--",1)</f>
        <v>--</v>
      </c>
      <c r="BG272" s="14" t="str">
        <f>IF(AG272=0,"-- ",1)</f>
        <v xml:space="preserve">-- </v>
      </c>
      <c r="BH272" s="14">
        <f>IF(AK272=0,"--",1)</f>
        <v>1</v>
      </c>
    </row>
    <row r="273" spans="2:62" ht="9" customHeight="1">
      <c r="B273" s="44" t="s">
        <v>0</v>
      </c>
      <c r="C273" s="45"/>
      <c r="D273" s="46">
        <v>2083</v>
      </c>
      <c r="E273" s="47" t="s">
        <v>11</v>
      </c>
      <c r="F273" s="48" t="s">
        <v>0</v>
      </c>
      <c r="G273" s="57"/>
      <c r="H273" s="46">
        <v>2083</v>
      </c>
      <c r="I273" s="33" t="s">
        <v>6</v>
      </c>
      <c r="J273" s="18"/>
      <c r="L273" s="44" t="s">
        <v>0</v>
      </c>
      <c r="M273" s="45"/>
      <c r="N273" s="46">
        <v>2072</v>
      </c>
      <c r="O273" s="58" t="s">
        <v>11</v>
      </c>
      <c r="P273" s="100" t="s">
        <v>0</v>
      </c>
      <c r="Q273" s="101"/>
      <c r="R273" s="102">
        <v>2072</v>
      </c>
      <c r="S273" s="108" t="s">
        <v>6</v>
      </c>
      <c r="T273" s="13"/>
      <c r="V273" s="130" t="s">
        <v>0</v>
      </c>
      <c r="W273" s="131"/>
      <c r="X273" s="102">
        <v>2062</v>
      </c>
      <c r="Y273" s="132" t="s">
        <v>11</v>
      </c>
      <c r="Z273" s="100" t="s">
        <v>0</v>
      </c>
      <c r="AA273" s="101"/>
      <c r="AB273" s="102">
        <v>2062</v>
      </c>
      <c r="AC273" s="108" t="s">
        <v>6</v>
      </c>
      <c r="AD273" s="96"/>
      <c r="AF273" s="130" t="s">
        <v>0</v>
      </c>
      <c r="AG273" s="131"/>
      <c r="AH273" s="102">
        <v>2052</v>
      </c>
      <c r="AI273" s="132" t="s">
        <v>11</v>
      </c>
      <c r="AJ273" s="100" t="s">
        <v>0</v>
      </c>
      <c r="AK273" s="101"/>
      <c r="AL273" s="102">
        <v>2052</v>
      </c>
      <c r="AM273" s="108" t="s">
        <v>122</v>
      </c>
      <c r="AN273" s="13"/>
      <c r="AP273" s="14">
        <f t="shared" ref="AP273:BH273" si="230">+AP268</f>
        <v>0</v>
      </c>
      <c r="AQ273" s="14">
        <f t="shared" si="230"/>
        <v>0</v>
      </c>
      <c r="AR273" s="14">
        <f t="shared" si="230"/>
        <v>0</v>
      </c>
      <c r="AS273" s="14">
        <f t="shared" si="230"/>
        <v>0</v>
      </c>
      <c r="AT273" s="14" t="str">
        <f t="shared" si="230"/>
        <v xml:space="preserve"> :</v>
      </c>
      <c r="AU273" s="14">
        <f t="shared" si="230"/>
        <v>0</v>
      </c>
      <c r="AV273" s="14">
        <f t="shared" si="230"/>
        <v>0</v>
      </c>
      <c r="AW273" s="14">
        <f t="shared" si="230"/>
        <v>0</v>
      </c>
      <c r="AX273" s="14">
        <f t="shared" si="230"/>
        <v>0</v>
      </c>
      <c r="AY273" s="14" t="str">
        <f t="shared" si="230"/>
        <v>Lot #</v>
      </c>
      <c r="AZ273" s="14">
        <f t="shared" si="230"/>
        <v>0</v>
      </c>
      <c r="BA273" s="14">
        <f t="shared" si="230"/>
        <v>0</v>
      </c>
      <c r="BB273" s="14">
        <f t="shared" si="230"/>
        <v>0</v>
      </c>
      <c r="BC273" s="14">
        <f t="shared" si="230"/>
        <v>0</v>
      </c>
      <c r="BD273" s="14" t="str">
        <f t="shared" si="230"/>
        <v xml:space="preserve"> :</v>
      </c>
      <c r="BE273" s="14">
        <f t="shared" si="230"/>
        <v>0</v>
      </c>
      <c r="BF273" s="14">
        <f t="shared" si="230"/>
        <v>0</v>
      </c>
      <c r="BG273" s="14">
        <f t="shared" si="230"/>
        <v>0</v>
      </c>
      <c r="BH273" s="14">
        <f t="shared" si="230"/>
        <v>0</v>
      </c>
    </row>
    <row r="274" spans="2:62" ht="9" customHeight="1">
      <c r="B274" s="30"/>
      <c r="C274" s="26"/>
      <c r="D274" s="26"/>
      <c r="E274" s="31"/>
      <c r="F274" s="32"/>
      <c r="I274" s="33"/>
      <c r="J274" s="18"/>
      <c r="L274" s="30"/>
      <c r="M274" s="26"/>
      <c r="N274" s="26"/>
      <c r="O274" s="53"/>
      <c r="P274" s="95"/>
      <c r="Q274" s="93"/>
      <c r="R274" s="93"/>
      <c r="S274" s="123"/>
      <c r="V274" s="124"/>
      <c r="W274" s="121"/>
      <c r="X274" s="121"/>
      <c r="Y274" s="122"/>
      <c r="Z274" s="95"/>
      <c r="AA274" s="93"/>
      <c r="AB274" s="93"/>
      <c r="AC274" s="123"/>
      <c r="AD274" s="93"/>
      <c r="AF274" s="124"/>
      <c r="AG274" s="121"/>
      <c r="AH274" s="121"/>
      <c r="AI274" s="122"/>
      <c r="AJ274" s="95"/>
      <c r="AK274" s="93"/>
      <c r="AL274" s="93"/>
      <c r="AM274" s="123"/>
      <c r="AP274" s="14">
        <f t="shared" ref="AP274:BH274" si="231">+AP269</f>
        <v>0</v>
      </c>
      <c r="AQ274" s="14">
        <f t="shared" si="231"/>
        <v>0</v>
      </c>
      <c r="AR274" s="14">
        <f t="shared" si="231"/>
        <v>0</v>
      </c>
      <c r="AS274" s="14">
        <f t="shared" si="231"/>
        <v>0</v>
      </c>
      <c r="AT274" s="14" t="str">
        <f t="shared" si="231"/>
        <v xml:space="preserve"> :</v>
      </c>
      <c r="AU274" s="14">
        <f t="shared" si="231"/>
        <v>0</v>
      </c>
      <c r="AV274" s="14">
        <f t="shared" si="231"/>
        <v>0</v>
      </c>
      <c r="AW274" s="14">
        <f t="shared" si="231"/>
        <v>0</v>
      </c>
      <c r="AX274" s="14">
        <f t="shared" si="231"/>
        <v>0</v>
      </c>
      <c r="AZ274" s="14">
        <f t="shared" si="231"/>
        <v>0</v>
      </c>
      <c r="BA274" s="14">
        <f t="shared" si="231"/>
        <v>0</v>
      </c>
      <c r="BB274" s="14">
        <f t="shared" si="231"/>
        <v>0</v>
      </c>
      <c r="BC274" s="14">
        <f t="shared" si="231"/>
        <v>0</v>
      </c>
      <c r="BD274" s="14" t="str">
        <f t="shared" si="231"/>
        <v xml:space="preserve"> :</v>
      </c>
      <c r="BE274" s="14">
        <f t="shared" si="231"/>
        <v>0</v>
      </c>
      <c r="BF274" s="14">
        <f t="shared" si="231"/>
        <v>0</v>
      </c>
      <c r="BG274" s="14">
        <f t="shared" si="231"/>
        <v>0</v>
      </c>
      <c r="BH274" s="14">
        <f t="shared" si="231"/>
        <v>0</v>
      </c>
      <c r="BJ274" s="14">
        <f>+B274+F274+L274+P274+V274+Z274+AF274+AJ274</f>
        <v>0</v>
      </c>
    </row>
    <row r="275" spans="2:62" ht="9" customHeight="1">
      <c r="B275" s="30" t="s">
        <v>1</v>
      </c>
      <c r="C275" s="26"/>
      <c r="D275" s="26"/>
      <c r="E275" s="31"/>
      <c r="F275" s="32" t="s">
        <v>1</v>
      </c>
      <c r="I275" s="33"/>
      <c r="J275" s="18"/>
      <c r="L275" s="30" t="s">
        <v>1</v>
      </c>
      <c r="M275" s="26"/>
      <c r="N275" s="26"/>
      <c r="O275" s="53"/>
      <c r="P275" s="95" t="s">
        <v>1</v>
      </c>
      <c r="Q275" s="93" t="s">
        <v>38</v>
      </c>
      <c r="R275" s="93"/>
      <c r="S275" s="123"/>
      <c r="V275" s="124" t="s">
        <v>1</v>
      </c>
      <c r="W275" s="121" t="s">
        <v>144</v>
      </c>
      <c r="X275" s="121"/>
      <c r="Y275" s="122"/>
      <c r="Z275" s="95" t="s">
        <v>1</v>
      </c>
      <c r="AA275" s="93" t="s">
        <v>143</v>
      </c>
      <c r="AB275" s="93"/>
      <c r="AC275" s="123"/>
      <c r="AD275" s="93"/>
      <c r="AF275" s="124" t="s">
        <v>1</v>
      </c>
      <c r="AG275" s="121" t="s">
        <v>102</v>
      </c>
      <c r="AH275" s="121"/>
      <c r="AI275" s="122"/>
      <c r="AJ275" s="95" t="s">
        <v>1</v>
      </c>
      <c r="AK275" s="93" t="s">
        <v>124</v>
      </c>
      <c r="AL275" s="93"/>
      <c r="AM275" s="123"/>
      <c r="AP275" s="14" t="str">
        <f>IF(C275=0,"--",1)</f>
        <v>--</v>
      </c>
      <c r="AQ275" s="14" t="str">
        <f>IF(G275=0,"--",1)</f>
        <v>--</v>
      </c>
      <c r="AR275" s="14" t="str">
        <f>IF(M275=0,"--",1)</f>
        <v>--</v>
      </c>
      <c r="AS275" s="14">
        <f>IF(Q275=0,"--",1)</f>
        <v>1</v>
      </c>
      <c r="AT275" s="14" t="str">
        <f t="shared" ref="AT275:BH275" si="232">+AT270</f>
        <v xml:space="preserve"> :</v>
      </c>
      <c r="AU275" s="14">
        <f t="shared" si="232"/>
        <v>0</v>
      </c>
      <c r="AV275" s="14">
        <f t="shared" si="232"/>
        <v>0</v>
      </c>
      <c r="AW275" s="14">
        <f t="shared" si="232"/>
        <v>0</v>
      </c>
      <c r="AX275" s="14">
        <f t="shared" si="232"/>
        <v>0</v>
      </c>
      <c r="AY275" s="14" t="str">
        <f t="shared" si="232"/>
        <v>Owner</v>
      </c>
      <c r="AZ275" s="14">
        <f>IF(W275=0,"--",1)</f>
        <v>1</v>
      </c>
      <c r="BA275" s="14">
        <f>IF(AA275=0,"--",1)</f>
        <v>1</v>
      </c>
      <c r="BB275" s="14">
        <f>IF(AG275=0,"--",1)</f>
        <v>1</v>
      </c>
      <c r="BC275" s="14">
        <f>IF(AK275=0,"--",1)</f>
        <v>1</v>
      </c>
      <c r="BD275" s="14" t="str">
        <f t="shared" si="232"/>
        <v xml:space="preserve"> :</v>
      </c>
      <c r="BE275" s="14">
        <f t="shared" si="232"/>
        <v>0</v>
      </c>
      <c r="BF275" s="14">
        <f t="shared" si="232"/>
        <v>0</v>
      </c>
      <c r="BG275" s="14">
        <f t="shared" si="232"/>
        <v>0</v>
      </c>
      <c r="BH275" s="14">
        <f t="shared" si="232"/>
        <v>0</v>
      </c>
    </row>
    <row r="276" spans="2:62" ht="9" customHeight="1">
      <c r="B276" s="30"/>
      <c r="C276" s="26"/>
      <c r="D276" s="26"/>
      <c r="E276" s="31"/>
      <c r="F276" s="32"/>
      <c r="I276" s="33"/>
      <c r="J276" s="18"/>
      <c r="L276" s="30"/>
      <c r="M276" s="26"/>
      <c r="N276" s="26"/>
      <c r="O276" s="53"/>
      <c r="P276" s="95"/>
      <c r="Q276" s="93"/>
      <c r="R276" s="93"/>
      <c r="S276" s="123"/>
      <c r="V276" s="124"/>
      <c r="W276" s="121"/>
      <c r="X276" s="121"/>
      <c r="Y276" s="122"/>
      <c r="Z276" s="95"/>
      <c r="AA276" s="93"/>
      <c r="AB276" s="93"/>
      <c r="AC276" s="123"/>
      <c r="AD276" s="93"/>
      <c r="AF276" s="124"/>
      <c r="AG276" s="121"/>
      <c r="AH276" s="121"/>
      <c r="AI276" s="122"/>
      <c r="AJ276" s="95"/>
      <c r="AK276" s="93"/>
      <c r="AL276" s="93"/>
      <c r="AM276" s="123"/>
      <c r="AP276" s="14">
        <f t="shared" ref="AP276:BH276" si="233">+AP271</f>
        <v>0</v>
      </c>
      <c r="AQ276" s="14">
        <f t="shared" si="233"/>
        <v>0</v>
      </c>
      <c r="AR276" s="14">
        <f t="shared" si="233"/>
        <v>0</v>
      </c>
      <c r="AS276" s="14">
        <f t="shared" si="233"/>
        <v>0</v>
      </c>
      <c r="AT276" s="14" t="str">
        <f t="shared" si="233"/>
        <v xml:space="preserve"> :</v>
      </c>
      <c r="AU276" s="14">
        <f t="shared" si="233"/>
        <v>0</v>
      </c>
      <c r="AV276" s="14">
        <f t="shared" si="233"/>
        <v>0</v>
      </c>
      <c r="AW276" s="14">
        <f t="shared" si="233"/>
        <v>0</v>
      </c>
      <c r="AX276" s="14">
        <f t="shared" si="233"/>
        <v>0</v>
      </c>
      <c r="AZ276" s="14">
        <f t="shared" si="233"/>
        <v>0</v>
      </c>
      <c r="BA276" s="14">
        <f t="shared" si="233"/>
        <v>0</v>
      </c>
      <c r="BB276" s="14">
        <f t="shared" si="233"/>
        <v>0</v>
      </c>
      <c r="BC276" s="14">
        <f t="shared" si="233"/>
        <v>0</v>
      </c>
      <c r="BD276" s="14" t="str">
        <f t="shared" si="233"/>
        <v xml:space="preserve"> :</v>
      </c>
      <c r="BE276" s="14">
        <f t="shared" si="233"/>
        <v>0</v>
      </c>
      <c r="BF276" s="14">
        <f t="shared" si="233"/>
        <v>0</v>
      </c>
      <c r="BG276" s="14">
        <f t="shared" si="233"/>
        <v>0</v>
      </c>
      <c r="BH276" s="14">
        <f t="shared" si="233"/>
        <v>0</v>
      </c>
    </row>
    <row r="277" spans="2:62" ht="9" customHeight="1">
      <c r="B277" s="35" t="s">
        <v>17</v>
      </c>
      <c r="C277" s="36"/>
      <c r="D277" s="36"/>
      <c r="E277" s="37"/>
      <c r="F277" s="38" t="s">
        <v>17</v>
      </c>
      <c r="G277" s="39"/>
      <c r="H277" s="39"/>
      <c r="I277" s="40"/>
      <c r="J277" s="18"/>
      <c r="L277" s="35" t="s">
        <v>17</v>
      </c>
      <c r="M277" s="36"/>
      <c r="N277" s="36"/>
      <c r="O277" s="55"/>
      <c r="P277" s="97" t="s">
        <v>17</v>
      </c>
      <c r="Q277" s="98"/>
      <c r="R277" s="98"/>
      <c r="S277" s="129"/>
      <c r="V277" s="126" t="s">
        <v>17</v>
      </c>
      <c r="W277" s="121" t="s">
        <v>144</v>
      </c>
      <c r="X277" s="127"/>
      <c r="Y277" s="128"/>
      <c r="Z277" s="97" t="s">
        <v>17</v>
      </c>
      <c r="AA277" s="98"/>
      <c r="AB277" s="98"/>
      <c r="AC277" s="129"/>
      <c r="AD277" s="93"/>
      <c r="AF277" s="126" t="s">
        <v>17</v>
      </c>
      <c r="AG277" s="127"/>
      <c r="AH277" s="127"/>
      <c r="AI277" s="128"/>
      <c r="AJ277" s="97" t="s">
        <v>17</v>
      </c>
      <c r="AK277" s="98"/>
      <c r="AL277" s="98"/>
      <c r="AM277" s="129"/>
      <c r="AP277" s="14">
        <f t="shared" ref="AP277:BD277" si="234">+AP272</f>
        <v>0</v>
      </c>
      <c r="AQ277" s="14">
        <f t="shared" si="234"/>
        <v>0</v>
      </c>
      <c r="AR277" s="14">
        <f t="shared" si="234"/>
        <v>0</v>
      </c>
      <c r="AS277" s="14">
        <f t="shared" si="234"/>
        <v>0</v>
      </c>
      <c r="AT277" s="14" t="str">
        <f t="shared" si="234"/>
        <v xml:space="preserve"> :</v>
      </c>
      <c r="AU277" s="14" t="str">
        <f>IF(C277=0,"--",1)</f>
        <v>--</v>
      </c>
      <c r="AV277" s="14" t="str">
        <f>IF(G277=0,"--",1)</f>
        <v>--</v>
      </c>
      <c r="AW277" s="14" t="str">
        <f>IF(M277=0,"--",1)</f>
        <v>--</v>
      </c>
      <c r="AX277" s="14" t="str">
        <f>IF(Q277=0,"--",1)</f>
        <v>--</v>
      </c>
      <c r="AY277" s="14" t="str">
        <f t="shared" si="234"/>
        <v>Commited</v>
      </c>
      <c r="AZ277" s="14">
        <f t="shared" si="234"/>
        <v>0</v>
      </c>
      <c r="BA277" s="14">
        <f t="shared" si="234"/>
        <v>0</v>
      </c>
      <c r="BB277" s="14">
        <f t="shared" si="234"/>
        <v>0</v>
      </c>
      <c r="BC277" s="14">
        <f t="shared" si="234"/>
        <v>0</v>
      </c>
      <c r="BD277" s="14" t="str">
        <f t="shared" si="234"/>
        <v xml:space="preserve"> :</v>
      </c>
      <c r="BE277" s="14">
        <f>IF(W277=0,"--",1)</f>
        <v>1</v>
      </c>
      <c r="BF277" s="14" t="str">
        <f>IF(AA277=0,"--",1)</f>
        <v>--</v>
      </c>
      <c r="BG277" s="14" t="str">
        <f>IF(AG277=0,"-- ",1)</f>
        <v xml:space="preserve">-- </v>
      </c>
      <c r="BH277" s="14" t="str">
        <f>IF(AK277=0,"--",1)</f>
        <v>--</v>
      </c>
    </row>
    <row r="278" spans="2:62" ht="9" customHeight="1">
      <c r="B278" s="44" t="s">
        <v>0</v>
      </c>
      <c r="C278" s="45"/>
      <c r="D278" s="46">
        <v>2083</v>
      </c>
      <c r="E278" s="47" t="s">
        <v>10</v>
      </c>
      <c r="F278" s="48" t="s">
        <v>0</v>
      </c>
      <c r="G278" s="57"/>
      <c r="H278" s="46">
        <v>2083</v>
      </c>
      <c r="I278" s="33" t="s">
        <v>7</v>
      </c>
      <c r="J278" s="18"/>
      <c r="L278" s="44" t="s">
        <v>0</v>
      </c>
      <c r="M278" s="45"/>
      <c r="N278" s="46">
        <v>2072</v>
      </c>
      <c r="O278" s="58" t="s">
        <v>10</v>
      </c>
      <c r="P278" s="100" t="s">
        <v>0</v>
      </c>
      <c r="Q278" s="101"/>
      <c r="R278" s="102">
        <v>2072</v>
      </c>
      <c r="S278" s="108" t="s">
        <v>7</v>
      </c>
      <c r="T278" s="13"/>
      <c r="V278" s="130" t="s">
        <v>0</v>
      </c>
      <c r="W278" s="131"/>
      <c r="X278" s="102">
        <v>2062</v>
      </c>
      <c r="Y278" s="132" t="s">
        <v>10</v>
      </c>
      <c r="Z278" s="48" t="s">
        <v>0</v>
      </c>
      <c r="AA278" s="57"/>
      <c r="AB278" s="46">
        <v>2062</v>
      </c>
      <c r="AC278" s="59" t="s">
        <v>7</v>
      </c>
      <c r="AD278" s="13"/>
      <c r="AF278" s="130" t="s">
        <v>0</v>
      </c>
      <c r="AG278" s="131"/>
      <c r="AH278" s="102">
        <v>2052</v>
      </c>
      <c r="AI278" s="132" t="s">
        <v>10</v>
      </c>
      <c r="AJ278" s="100" t="s">
        <v>0</v>
      </c>
      <c r="AK278" s="101"/>
      <c r="AL278" s="102">
        <v>2052</v>
      </c>
      <c r="AM278" s="108" t="s">
        <v>123</v>
      </c>
      <c r="AN278" s="13"/>
      <c r="AP278" s="14">
        <f t="shared" ref="AP278:BH278" si="235">+AP273</f>
        <v>0</v>
      </c>
      <c r="AQ278" s="14">
        <f t="shared" si="235"/>
        <v>0</v>
      </c>
      <c r="AR278" s="14">
        <f t="shared" si="235"/>
        <v>0</v>
      </c>
      <c r="AS278" s="14">
        <f t="shared" si="235"/>
        <v>0</v>
      </c>
      <c r="AT278" s="14" t="str">
        <f t="shared" si="235"/>
        <v xml:space="preserve"> :</v>
      </c>
      <c r="AU278" s="14">
        <f t="shared" si="235"/>
        <v>0</v>
      </c>
      <c r="AV278" s="14">
        <f t="shared" si="235"/>
        <v>0</v>
      </c>
      <c r="AW278" s="14">
        <f t="shared" si="235"/>
        <v>0</v>
      </c>
      <c r="AX278" s="14">
        <f t="shared" si="235"/>
        <v>0</v>
      </c>
      <c r="AY278" s="14" t="str">
        <f t="shared" si="235"/>
        <v>Lot #</v>
      </c>
      <c r="AZ278" s="14">
        <f t="shared" si="235"/>
        <v>0</v>
      </c>
      <c r="BA278" s="14">
        <f t="shared" si="235"/>
        <v>0</v>
      </c>
      <c r="BB278" s="14">
        <f t="shared" si="235"/>
        <v>0</v>
      </c>
      <c r="BC278" s="14">
        <f t="shared" si="235"/>
        <v>0</v>
      </c>
      <c r="BD278" s="14" t="str">
        <f t="shared" si="235"/>
        <v xml:space="preserve"> :</v>
      </c>
      <c r="BE278" s="14">
        <f t="shared" si="235"/>
        <v>0</v>
      </c>
      <c r="BF278" s="14">
        <f t="shared" si="235"/>
        <v>0</v>
      </c>
      <c r="BG278" s="14">
        <f t="shared" si="235"/>
        <v>0</v>
      </c>
      <c r="BH278" s="14">
        <f t="shared" si="235"/>
        <v>0</v>
      </c>
    </row>
    <row r="279" spans="2:62" ht="9" customHeight="1">
      <c r="B279" s="30"/>
      <c r="C279" s="26"/>
      <c r="D279" s="26"/>
      <c r="E279" s="31"/>
      <c r="F279" s="32"/>
      <c r="I279" s="33"/>
      <c r="J279" s="18"/>
      <c r="L279" s="30"/>
      <c r="M279" s="26"/>
      <c r="N279" s="26"/>
      <c r="O279" s="53"/>
      <c r="P279" s="92">
        <v>1</v>
      </c>
      <c r="Q279" s="93"/>
      <c r="R279" s="93"/>
      <c r="S279" s="123"/>
      <c r="V279" s="124"/>
      <c r="W279" s="121"/>
      <c r="X279" s="121"/>
      <c r="Y279" s="122"/>
      <c r="Z279" s="32"/>
      <c r="AC279" s="54"/>
      <c r="AF279" s="120">
        <v>1</v>
      </c>
      <c r="AG279" s="121"/>
      <c r="AH279" s="121"/>
      <c r="AI279" s="122"/>
      <c r="AJ279" s="95"/>
      <c r="AK279" s="93"/>
      <c r="AL279" s="93"/>
      <c r="AM279" s="123"/>
      <c r="AP279" s="14">
        <f t="shared" ref="AP279:BH279" si="236">+AP274</f>
        <v>0</v>
      </c>
      <c r="AQ279" s="14">
        <f t="shared" si="236"/>
        <v>0</v>
      </c>
      <c r="AR279" s="14">
        <f t="shared" si="236"/>
        <v>0</v>
      </c>
      <c r="AS279" s="14">
        <f t="shared" si="236"/>
        <v>0</v>
      </c>
      <c r="AT279" s="14" t="str">
        <f t="shared" si="236"/>
        <v xml:space="preserve"> :</v>
      </c>
      <c r="AU279" s="14">
        <f t="shared" si="236"/>
        <v>0</v>
      </c>
      <c r="AV279" s="14">
        <f t="shared" si="236"/>
        <v>0</v>
      </c>
      <c r="AW279" s="14">
        <f t="shared" si="236"/>
        <v>0</v>
      </c>
      <c r="AX279" s="14">
        <f t="shared" si="236"/>
        <v>0</v>
      </c>
      <c r="AZ279" s="14">
        <f t="shared" si="236"/>
        <v>0</v>
      </c>
      <c r="BA279" s="14">
        <f t="shared" si="236"/>
        <v>0</v>
      </c>
      <c r="BB279" s="14">
        <f t="shared" si="236"/>
        <v>0</v>
      </c>
      <c r="BC279" s="14">
        <f t="shared" si="236"/>
        <v>0</v>
      </c>
      <c r="BD279" s="14" t="str">
        <f t="shared" si="236"/>
        <v xml:space="preserve"> :</v>
      </c>
      <c r="BE279" s="14">
        <f t="shared" si="236"/>
        <v>0</v>
      </c>
      <c r="BF279" s="14">
        <f t="shared" si="236"/>
        <v>0</v>
      </c>
      <c r="BG279" s="14">
        <f t="shared" si="236"/>
        <v>0</v>
      </c>
      <c r="BH279" s="14">
        <f t="shared" si="236"/>
        <v>0</v>
      </c>
      <c r="BJ279" s="14">
        <f>+B279+F279+L279+P279+V279+Z279+AF279+AJ279</f>
        <v>2</v>
      </c>
    </row>
    <row r="280" spans="2:62" ht="9" customHeight="1">
      <c r="B280" s="30" t="s">
        <v>1</v>
      </c>
      <c r="C280" s="26"/>
      <c r="D280" s="26"/>
      <c r="E280" s="31"/>
      <c r="F280" s="32" t="s">
        <v>1</v>
      </c>
      <c r="I280" s="33"/>
      <c r="J280" s="18"/>
      <c r="L280" s="30" t="s">
        <v>1</v>
      </c>
      <c r="M280" s="26"/>
      <c r="N280" s="26"/>
      <c r="O280" s="53"/>
      <c r="P280" s="95" t="s">
        <v>127</v>
      </c>
      <c r="Q280" s="96" t="s">
        <v>39</v>
      </c>
      <c r="R280" s="93"/>
      <c r="S280" s="123"/>
      <c r="V280" s="124" t="s">
        <v>1</v>
      </c>
      <c r="W280" s="121" t="s">
        <v>144</v>
      </c>
      <c r="X280" s="121"/>
      <c r="Y280" s="122"/>
      <c r="Z280" s="32" t="s">
        <v>1</v>
      </c>
      <c r="AC280" s="54"/>
      <c r="AF280" s="124" t="s">
        <v>127</v>
      </c>
      <c r="AG280" s="135" t="s">
        <v>103</v>
      </c>
      <c r="AH280" s="121"/>
      <c r="AI280" s="122"/>
      <c r="AJ280" s="95" t="s">
        <v>1</v>
      </c>
      <c r="AK280" s="93" t="s">
        <v>124</v>
      </c>
      <c r="AL280" s="93"/>
      <c r="AM280" s="123"/>
      <c r="AP280" s="14" t="str">
        <f>IF(C280=0,"--",1)</f>
        <v>--</v>
      </c>
      <c r="AQ280" s="14" t="str">
        <f>IF(G280=0,"--",1)</f>
        <v>--</v>
      </c>
      <c r="AR280" s="14" t="str">
        <f>IF(M280=0,"--",1)</f>
        <v>--</v>
      </c>
      <c r="AS280" s="14">
        <f>IF(Q280=0,"--",1)</f>
        <v>1</v>
      </c>
      <c r="AT280" s="14" t="str">
        <f t="shared" ref="AT280:BH280" si="237">+AT275</f>
        <v xml:space="preserve"> :</v>
      </c>
      <c r="AU280" s="14">
        <f t="shared" si="237"/>
        <v>0</v>
      </c>
      <c r="AV280" s="14">
        <f t="shared" si="237"/>
        <v>0</v>
      </c>
      <c r="AW280" s="14">
        <f t="shared" si="237"/>
        <v>0</v>
      </c>
      <c r="AX280" s="14">
        <f t="shared" si="237"/>
        <v>0</v>
      </c>
      <c r="AY280" s="14" t="str">
        <f t="shared" si="237"/>
        <v>Owner</v>
      </c>
      <c r="AZ280" s="14">
        <f>IF(W280=0,"--",1)</f>
        <v>1</v>
      </c>
      <c r="BA280" s="14" t="str">
        <f>IF(AA280=0,"--",1)</f>
        <v>--</v>
      </c>
      <c r="BB280" s="14">
        <f>IF(AG280=0,"--",1)</f>
        <v>1</v>
      </c>
      <c r="BC280" s="14">
        <f>IF(AK280=0,"--",1)</f>
        <v>1</v>
      </c>
      <c r="BD280" s="14" t="str">
        <f t="shared" si="237"/>
        <v xml:space="preserve"> :</v>
      </c>
      <c r="BE280" s="14">
        <f t="shared" si="237"/>
        <v>0</v>
      </c>
      <c r="BF280" s="14">
        <f t="shared" si="237"/>
        <v>0</v>
      </c>
      <c r="BG280" s="14">
        <f t="shared" si="237"/>
        <v>0</v>
      </c>
      <c r="BH280" s="14">
        <f t="shared" si="237"/>
        <v>0</v>
      </c>
    </row>
    <row r="281" spans="2:62" ht="9" customHeight="1">
      <c r="B281" s="30"/>
      <c r="C281" s="26"/>
      <c r="D281" s="26"/>
      <c r="E281" s="31"/>
      <c r="F281" s="32"/>
      <c r="I281" s="80"/>
      <c r="J281" s="27"/>
      <c r="L281" s="30"/>
      <c r="M281" s="26"/>
      <c r="N281" s="26"/>
      <c r="O281" s="53"/>
      <c r="P281" s="95"/>
      <c r="Q281" s="93"/>
      <c r="R281" s="93"/>
      <c r="S281" s="123"/>
      <c r="V281" s="124"/>
      <c r="W281" s="121"/>
      <c r="X281" s="121"/>
      <c r="Y281" s="122"/>
      <c r="Z281" s="32"/>
      <c r="AC281" s="54"/>
      <c r="AF281" s="124"/>
      <c r="AG281" s="121"/>
      <c r="AH281" s="121"/>
      <c r="AI281" s="122"/>
      <c r="AJ281" s="95"/>
      <c r="AK281" s="93"/>
      <c r="AL281" s="93"/>
      <c r="AM281" s="123"/>
      <c r="AP281" s="14">
        <f t="shared" ref="AP281:BH281" si="238">+AP276</f>
        <v>0</v>
      </c>
      <c r="AQ281" s="14">
        <f t="shared" si="238"/>
        <v>0</v>
      </c>
      <c r="AR281" s="14">
        <f t="shared" si="238"/>
        <v>0</v>
      </c>
      <c r="AS281" s="14">
        <f t="shared" si="238"/>
        <v>0</v>
      </c>
      <c r="AT281" s="14" t="str">
        <f t="shared" si="238"/>
        <v xml:space="preserve"> :</v>
      </c>
      <c r="AU281" s="14">
        <f t="shared" si="238"/>
        <v>0</v>
      </c>
      <c r="AV281" s="14">
        <f t="shared" si="238"/>
        <v>0</v>
      </c>
      <c r="AW281" s="14">
        <f t="shared" si="238"/>
        <v>0</v>
      </c>
      <c r="AX281" s="14">
        <f t="shared" si="238"/>
        <v>0</v>
      </c>
      <c r="AZ281" s="14">
        <f t="shared" si="238"/>
        <v>0</v>
      </c>
      <c r="BA281" s="14">
        <f t="shared" si="238"/>
        <v>0</v>
      </c>
      <c r="BB281" s="14">
        <f t="shared" si="238"/>
        <v>0</v>
      </c>
      <c r="BC281" s="14">
        <f t="shared" si="238"/>
        <v>0</v>
      </c>
      <c r="BD281" s="14" t="str">
        <f t="shared" si="238"/>
        <v xml:space="preserve"> :</v>
      </c>
      <c r="BE281" s="14">
        <f t="shared" si="238"/>
        <v>0</v>
      </c>
      <c r="BF281" s="14">
        <f t="shared" si="238"/>
        <v>0</v>
      </c>
      <c r="BG281" s="14">
        <f t="shared" si="238"/>
        <v>0</v>
      </c>
      <c r="BH281" s="14">
        <f t="shared" si="238"/>
        <v>0</v>
      </c>
    </row>
    <row r="282" spans="2:62" ht="9" customHeight="1">
      <c r="B282" s="35" t="s">
        <v>17</v>
      </c>
      <c r="C282" s="36"/>
      <c r="D282" s="36"/>
      <c r="E282" s="37"/>
      <c r="F282" s="38" t="s">
        <v>17</v>
      </c>
      <c r="G282" s="39"/>
      <c r="H282" s="39"/>
      <c r="I282" s="81"/>
      <c r="J282" s="27"/>
      <c r="L282" s="35" t="s">
        <v>17</v>
      </c>
      <c r="M282" s="36"/>
      <c r="N282" s="36"/>
      <c r="O282" s="55"/>
      <c r="P282" s="97" t="s">
        <v>17</v>
      </c>
      <c r="Q282" s="98"/>
      <c r="R282" s="98"/>
      <c r="S282" s="129"/>
      <c r="V282" s="126" t="s">
        <v>17</v>
      </c>
      <c r="W282" s="127"/>
      <c r="X282" s="127"/>
      <c r="Y282" s="128"/>
      <c r="Z282" s="38" t="s">
        <v>17</v>
      </c>
      <c r="AA282" s="39"/>
      <c r="AB282" s="39"/>
      <c r="AC282" s="56"/>
      <c r="AF282" s="126" t="s">
        <v>17</v>
      </c>
      <c r="AG282" s="127"/>
      <c r="AH282" s="127"/>
      <c r="AI282" s="128"/>
      <c r="AJ282" s="97" t="s">
        <v>17</v>
      </c>
      <c r="AK282" s="98"/>
      <c r="AL282" s="98"/>
      <c r="AM282" s="129"/>
      <c r="AP282" s="14">
        <f t="shared" ref="AP282:BD282" si="239">+AP277</f>
        <v>0</v>
      </c>
      <c r="AQ282" s="14">
        <f t="shared" si="239"/>
        <v>0</v>
      </c>
      <c r="AR282" s="14">
        <f t="shared" si="239"/>
        <v>0</v>
      </c>
      <c r="AS282" s="14">
        <f t="shared" si="239"/>
        <v>0</v>
      </c>
      <c r="AT282" s="14" t="str">
        <f t="shared" si="239"/>
        <v xml:space="preserve"> :</v>
      </c>
      <c r="AU282" s="14" t="str">
        <f>IF(C282=0,"--",1)</f>
        <v>--</v>
      </c>
      <c r="AV282" s="14" t="str">
        <f>IF(G282=0,"--",1)</f>
        <v>--</v>
      </c>
      <c r="AW282" s="14" t="str">
        <f>IF(M282=0,"--",1)</f>
        <v>--</v>
      </c>
      <c r="AX282" s="14" t="str">
        <f>IF(Q282=0,"--",1)</f>
        <v>--</v>
      </c>
      <c r="AY282" s="14" t="str">
        <f t="shared" si="239"/>
        <v>Commited</v>
      </c>
      <c r="AZ282" s="14">
        <f t="shared" si="239"/>
        <v>0</v>
      </c>
      <c r="BA282" s="14">
        <f t="shared" si="239"/>
        <v>0</v>
      </c>
      <c r="BB282" s="14">
        <f t="shared" si="239"/>
        <v>0</v>
      </c>
      <c r="BC282" s="14">
        <f t="shared" si="239"/>
        <v>0</v>
      </c>
      <c r="BD282" s="14" t="str">
        <f t="shared" si="239"/>
        <v xml:space="preserve"> :</v>
      </c>
      <c r="BE282" s="14" t="str">
        <f>IF(W282=0,"--",1)</f>
        <v>--</v>
      </c>
      <c r="BF282" s="14" t="str">
        <f>IF(AA282=0,"--",1)</f>
        <v>--</v>
      </c>
      <c r="BG282" s="14" t="str">
        <f>IF(AG282=0,"-- ",1)</f>
        <v xml:space="preserve">-- </v>
      </c>
      <c r="BH282" s="14" t="str">
        <f>IF(AK282=0,"--",1)</f>
        <v>--</v>
      </c>
    </row>
    <row r="283" spans="2:62" ht="9" customHeight="1">
      <c r="B283" s="82" t="s">
        <v>0</v>
      </c>
      <c r="C283" s="66"/>
      <c r="D283" s="46">
        <v>2083</v>
      </c>
      <c r="E283" s="47" t="s">
        <v>9</v>
      </c>
      <c r="F283" s="83" t="s">
        <v>0</v>
      </c>
      <c r="G283" s="68"/>
      <c r="H283" s="46">
        <v>2083</v>
      </c>
      <c r="I283" s="33" t="s">
        <v>8</v>
      </c>
      <c r="J283" s="18"/>
      <c r="L283" s="82" t="s">
        <v>0</v>
      </c>
      <c r="M283" s="66"/>
      <c r="N283" s="46">
        <v>2072</v>
      </c>
      <c r="O283" s="58" t="s">
        <v>9</v>
      </c>
      <c r="P283" s="107" t="s">
        <v>0</v>
      </c>
      <c r="Q283" s="106"/>
      <c r="R283" s="102">
        <v>2072</v>
      </c>
      <c r="S283" s="108" t="s">
        <v>8</v>
      </c>
      <c r="T283" s="13"/>
      <c r="V283" s="152" t="s">
        <v>0</v>
      </c>
      <c r="W283" s="125"/>
      <c r="X283" s="102">
        <v>2062</v>
      </c>
      <c r="Y283" s="132" t="s">
        <v>9</v>
      </c>
      <c r="Z283" s="67" t="s">
        <v>0</v>
      </c>
      <c r="AA283" s="68"/>
      <c r="AB283" s="46">
        <v>2062</v>
      </c>
      <c r="AC283" s="59" t="s">
        <v>8</v>
      </c>
      <c r="AD283" s="13"/>
      <c r="AF283" s="151" t="s">
        <v>0</v>
      </c>
      <c r="AG283" s="125"/>
      <c r="AH283" s="102">
        <v>2052</v>
      </c>
      <c r="AI283" s="132" t="s">
        <v>9</v>
      </c>
      <c r="AJ283" s="83" t="s">
        <v>0</v>
      </c>
      <c r="AK283" s="68"/>
      <c r="AL283" s="46">
        <v>2052</v>
      </c>
      <c r="AM283" s="59" t="s">
        <v>8</v>
      </c>
      <c r="AN283" s="13"/>
      <c r="AP283" s="14">
        <f t="shared" ref="AP283:BH283" si="240">+AP278</f>
        <v>0</v>
      </c>
      <c r="AQ283" s="14">
        <f t="shared" si="240"/>
        <v>0</v>
      </c>
      <c r="AR283" s="14">
        <f t="shared" si="240"/>
        <v>0</v>
      </c>
      <c r="AS283" s="14">
        <f t="shared" si="240"/>
        <v>0</v>
      </c>
      <c r="AT283" s="14" t="str">
        <f t="shared" si="240"/>
        <v xml:space="preserve"> :</v>
      </c>
      <c r="AU283" s="14">
        <f t="shared" si="240"/>
        <v>0</v>
      </c>
      <c r="AV283" s="14">
        <f t="shared" si="240"/>
        <v>0</v>
      </c>
      <c r="AW283" s="14">
        <f t="shared" si="240"/>
        <v>0</v>
      </c>
      <c r="AX283" s="14">
        <f t="shared" si="240"/>
        <v>0</v>
      </c>
      <c r="AY283" s="14" t="str">
        <f t="shared" si="240"/>
        <v>Lot #</v>
      </c>
      <c r="AZ283" s="14">
        <f t="shared" si="240"/>
        <v>0</v>
      </c>
      <c r="BA283" s="14">
        <f t="shared" si="240"/>
        <v>0</v>
      </c>
      <c r="BB283" s="14">
        <f t="shared" si="240"/>
        <v>0</v>
      </c>
      <c r="BC283" s="14">
        <f t="shared" si="240"/>
        <v>0</v>
      </c>
      <c r="BD283" s="14" t="str">
        <f t="shared" si="240"/>
        <v xml:space="preserve"> :</v>
      </c>
      <c r="BE283" s="14">
        <f t="shared" si="240"/>
        <v>0</v>
      </c>
      <c r="BF283" s="14">
        <f t="shared" si="240"/>
        <v>0</v>
      </c>
      <c r="BG283" s="14">
        <f t="shared" si="240"/>
        <v>0</v>
      </c>
      <c r="BH283" s="14">
        <f t="shared" si="240"/>
        <v>0</v>
      </c>
    </row>
    <row r="284" spans="2:62" ht="9" customHeight="1">
      <c r="B284" s="85"/>
      <c r="C284" s="27"/>
      <c r="D284" s="27"/>
      <c r="E284" s="64"/>
      <c r="F284" s="84"/>
      <c r="G284" s="18"/>
      <c r="H284" s="18"/>
      <c r="I284" s="33"/>
      <c r="J284" s="18"/>
      <c r="L284" s="85"/>
      <c r="M284" s="27"/>
      <c r="N284" s="27"/>
      <c r="O284" s="51"/>
      <c r="P284" s="92"/>
      <c r="Q284" s="110"/>
      <c r="R284" s="110"/>
      <c r="S284" s="94"/>
      <c r="T284" s="18"/>
      <c r="V284" s="120"/>
      <c r="W284" s="135"/>
      <c r="X284" s="135"/>
      <c r="Y284" s="150"/>
      <c r="Z284" s="69"/>
      <c r="AA284" s="18"/>
      <c r="AB284" s="18"/>
      <c r="AC284" s="33"/>
      <c r="AD284" s="18"/>
      <c r="AF284" s="153"/>
      <c r="AG284" s="135"/>
      <c r="AH284" s="135"/>
      <c r="AI284" s="150"/>
      <c r="AJ284" s="84"/>
      <c r="AK284" s="18"/>
      <c r="AL284" s="18"/>
      <c r="AM284" s="33"/>
      <c r="AN284" s="18"/>
      <c r="AP284" s="14">
        <f t="shared" ref="AP284:BH284" si="241">+AP279</f>
        <v>0</v>
      </c>
      <c r="AQ284" s="14">
        <f t="shared" si="241"/>
        <v>0</v>
      </c>
      <c r="AR284" s="14">
        <f t="shared" si="241"/>
        <v>0</v>
      </c>
      <c r="AS284" s="14">
        <f t="shared" si="241"/>
        <v>0</v>
      </c>
      <c r="AT284" s="14" t="str">
        <f t="shared" si="241"/>
        <v xml:space="preserve"> :</v>
      </c>
      <c r="AU284" s="14">
        <f t="shared" si="241"/>
        <v>0</v>
      </c>
      <c r="AV284" s="14">
        <f t="shared" si="241"/>
        <v>0</v>
      </c>
      <c r="AW284" s="14">
        <f t="shared" si="241"/>
        <v>0</v>
      </c>
      <c r="AX284" s="14">
        <f t="shared" si="241"/>
        <v>0</v>
      </c>
      <c r="AZ284" s="14">
        <f t="shared" si="241"/>
        <v>0</v>
      </c>
      <c r="BA284" s="14">
        <f t="shared" si="241"/>
        <v>0</v>
      </c>
      <c r="BB284" s="14">
        <f t="shared" si="241"/>
        <v>0</v>
      </c>
      <c r="BC284" s="14">
        <f t="shared" si="241"/>
        <v>0</v>
      </c>
      <c r="BD284" s="14" t="str">
        <f t="shared" si="241"/>
        <v xml:space="preserve"> :</v>
      </c>
      <c r="BE284" s="14">
        <f t="shared" si="241"/>
        <v>0</v>
      </c>
      <c r="BF284" s="14">
        <f t="shared" si="241"/>
        <v>0</v>
      </c>
      <c r="BG284" s="14">
        <f t="shared" si="241"/>
        <v>0</v>
      </c>
      <c r="BH284" s="14">
        <f t="shared" si="241"/>
        <v>0</v>
      </c>
      <c r="BJ284" s="14">
        <f>+B284+F284+L284+P284+V284+Z284+AF284+AJ284</f>
        <v>0</v>
      </c>
    </row>
    <row r="285" spans="2:62" ht="9" customHeight="1">
      <c r="B285" s="85" t="s">
        <v>1</v>
      </c>
      <c r="C285" s="27"/>
      <c r="D285" s="27"/>
      <c r="E285" s="64"/>
      <c r="F285" s="84" t="s">
        <v>1</v>
      </c>
      <c r="G285" s="18"/>
      <c r="H285" s="18"/>
      <c r="I285" s="33"/>
      <c r="J285" s="18"/>
      <c r="L285" s="85" t="s">
        <v>1</v>
      </c>
      <c r="M285" s="27"/>
      <c r="N285" s="27"/>
      <c r="O285" s="51"/>
      <c r="P285" s="92" t="s">
        <v>1</v>
      </c>
      <c r="Q285" s="93" t="s">
        <v>39</v>
      </c>
      <c r="R285" s="110"/>
      <c r="S285" s="94"/>
      <c r="T285" s="18"/>
      <c r="V285" s="120" t="s">
        <v>1</v>
      </c>
      <c r="W285" s="121" t="s">
        <v>144</v>
      </c>
      <c r="X285" s="135"/>
      <c r="Y285" s="150"/>
      <c r="Z285" s="69" t="s">
        <v>1</v>
      </c>
      <c r="AA285" s="18"/>
      <c r="AB285" s="18"/>
      <c r="AC285" s="33"/>
      <c r="AD285" s="18"/>
      <c r="AF285" s="153" t="s">
        <v>1</v>
      </c>
      <c r="AG285" s="121" t="s">
        <v>103</v>
      </c>
      <c r="AH285" s="135"/>
      <c r="AI285" s="150"/>
      <c r="AJ285" s="84" t="s">
        <v>1</v>
      </c>
      <c r="AK285" s="18"/>
      <c r="AL285" s="18"/>
      <c r="AM285" s="33"/>
      <c r="AN285" s="18"/>
      <c r="AP285" s="14" t="str">
        <f>IF(C285=0,"--",1)</f>
        <v>--</v>
      </c>
      <c r="AQ285" s="14" t="str">
        <f>IF(G285=0,"--",1)</f>
        <v>--</v>
      </c>
      <c r="AR285" s="14" t="str">
        <f>IF(M285=0,"--",1)</f>
        <v>--</v>
      </c>
      <c r="AS285" s="14">
        <f>IF(Q285=0,"--",1)</f>
        <v>1</v>
      </c>
      <c r="AT285" s="14" t="str">
        <f t="shared" ref="AT285:BH285" si="242">+AT280</f>
        <v xml:space="preserve"> :</v>
      </c>
      <c r="AU285" s="14">
        <f t="shared" si="242"/>
        <v>0</v>
      </c>
      <c r="AV285" s="14">
        <f t="shared" si="242"/>
        <v>0</v>
      </c>
      <c r="AW285" s="14">
        <f t="shared" si="242"/>
        <v>0</v>
      </c>
      <c r="AX285" s="14">
        <f t="shared" si="242"/>
        <v>0</v>
      </c>
      <c r="AY285" s="14" t="str">
        <f t="shared" si="242"/>
        <v>Owner</v>
      </c>
      <c r="AZ285" s="14">
        <f>IF(W285=0,"--",1)</f>
        <v>1</v>
      </c>
      <c r="BA285" s="14" t="str">
        <f>IF(AA285=0,"--",1)</f>
        <v>--</v>
      </c>
      <c r="BB285" s="14">
        <f>IF(AG285=0,"--",1)</f>
        <v>1</v>
      </c>
      <c r="BC285" s="14" t="str">
        <f>IF(AK285=0,"--",1)</f>
        <v>--</v>
      </c>
      <c r="BD285" s="14" t="str">
        <f t="shared" si="242"/>
        <v xml:space="preserve"> :</v>
      </c>
      <c r="BE285" s="14">
        <f t="shared" si="242"/>
        <v>0</v>
      </c>
      <c r="BF285" s="14">
        <f t="shared" si="242"/>
        <v>0</v>
      </c>
      <c r="BG285" s="14">
        <f t="shared" si="242"/>
        <v>0</v>
      </c>
      <c r="BH285" s="14">
        <f t="shared" si="242"/>
        <v>0</v>
      </c>
    </row>
    <row r="286" spans="2:62" ht="9" customHeight="1">
      <c r="B286" s="85"/>
      <c r="C286" s="27"/>
      <c r="D286" s="27"/>
      <c r="E286" s="64"/>
      <c r="F286" s="84"/>
      <c r="G286" s="18"/>
      <c r="H286" s="18"/>
      <c r="I286" s="33"/>
      <c r="J286" s="18"/>
      <c r="L286" s="85"/>
      <c r="M286" s="27"/>
      <c r="N286" s="27"/>
      <c r="O286" s="51"/>
      <c r="P286" s="92"/>
      <c r="Q286" s="110"/>
      <c r="R286" s="110"/>
      <c r="S286" s="94"/>
      <c r="T286" s="18"/>
      <c r="V286" s="120"/>
      <c r="W286" s="135"/>
      <c r="X286" s="135"/>
      <c r="Y286" s="150"/>
      <c r="Z286" s="69"/>
      <c r="AA286" s="18"/>
      <c r="AB286" s="18"/>
      <c r="AC286" s="33"/>
      <c r="AD286" s="18"/>
      <c r="AF286" s="153"/>
      <c r="AG286" s="135"/>
      <c r="AH286" s="135"/>
      <c r="AI286" s="150"/>
      <c r="AJ286" s="84"/>
      <c r="AK286" s="18"/>
      <c r="AL286" s="18"/>
      <c r="AM286" s="33"/>
      <c r="AN286" s="18"/>
      <c r="AP286" s="14">
        <f t="shared" ref="AP286:BH286" si="243">+AP281</f>
        <v>0</v>
      </c>
      <c r="AQ286" s="14">
        <f t="shared" si="243"/>
        <v>0</v>
      </c>
      <c r="AR286" s="14">
        <f t="shared" si="243"/>
        <v>0</v>
      </c>
      <c r="AS286" s="14">
        <f t="shared" si="243"/>
        <v>0</v>
      </c>
      <c r="AT286" s="14" t="str">
        <f t="shared" si="243"/>
        <v xml:space="preserve"> :</v>
      </c>
      <c r="AU286" s="14">
        <f t="shared" si="243"/>
        <v>0</v>
      </c>
      <c r="AV286" s="14">
        <f t="shared" si="243"/>
        <v>0</v>
      </c>
      <c r="AW286" s="14">
        <f t="shared" si="243"/>
        <v>0</v>
      </c>
      <c r="AX286" s="14">
        <f t="shared" si="243"/>
        <v>0</v>
      </c>
      <c r="AZ286" s="14">
        <f t="shared" si="243"/>
        <v>0</v>
      </c>
      <c r="BA286" s="14">
        <f t="shared" si="243"/>
        <v>0</v>
      </c>
      <c r="BB286" s="14">
        <f t="shared" si="243"/>
        <v>0</v>
      </c>
      <c r="BC286" s="14">
        <f t="shared" si="243"/>
        <v>0</v>
      </c>
      <c r="BD286" s="14" t="str">
        <f t="shared" si="243"/>
        <v xml:space="preserve"> :</v>
      </c>
      <c r="BE286" s="14">
        <f t="shared" si="243"/>
        <v>0</v>
      </c>
      <c r="BF286" s="14">
        <f t="shared" si="243"/>
        <v>0</v>
      </c>
      <c r="BG286" s="14">
        <f t="shared" si="243"/>
        <v>0</v>
      </c>
      <c r="BH286" s="14">
        <f t="shared" si="243"/>
        <v>0</v>
      </c>
    </row>
    <row r="287" spans="2:62" ht="9" customHeight="1" thickBot="1">
      <c r="B287" s="86" t="s">
        <v>17</v>
      </c>
      <c r="C287" s="72"/>
      <c r="D287" s="72"/>
      <c r="E287" s="73"/>
      <c r="F287" s="87" t="s">
        <v>17</v>
      </c>
      <c r="G287" s="75"/>
      <c r="H287" s="75"/>
      <c r="I287" s="76"/>
      <c r="J287" s="18"/>
      <c r="L287" s="86" t="s">
        <v>17</v>
      </c>
      <c r="M287" s="72"/>
      <c r="N287" s="72"/>
      <c r="O287" s="77"/>
      <c r="P287" s="114" t="s">
        <v>17</v>
      </c>
      <c r="Q287" s="112"/>
      <c r="R287" s="112"/>
      <c r="S287" s="113"/>
      <c r="T287" s="18"/>
      <c r="V287" s="157" t="s">
        <v>17</v>
      </c>
      <c r="W287" s="155"/>
      <c r="X287" s="155"/>
      <c r="Y287" s="158"/>
      <c r="Z287" s="74" t="s">
        <v>17</v>
      </c>
      <c r="AA287" s="75"/>
      <c r="AB287" s="75"/>
      <c r="AC287" s="76"/>
      <c r="AD287" s="18"/>
      <c r="AF287" s="154" t="s">
        <v>17</v>
      </c>
      <c r="AG287" s="155"/>
      <c r="AH287" s="155"/>
      <c r="AI287" s="158"/>
      <c r="AJ287" s="87" t="s">
        <v>17</v>
      </c>
      <c r="AK287" s="75"/>
      <c r="AL287" s="75"/>
      <c r="AM287" s="76"/>
      <c r="AN287" s="18"/>
      <c r="AP287" s="14">
        <f t="shared" ref="AP287:BD287" si="244">+AP282</f>
        <v>0</v>
      </c>
      <c r="AQ287" s="14">
        <f t="shared" si="244"/>
        <v>0</v>
      </c>
      <c r="AR287" s="14">
        <f t="shared" si="244"/>
        <v>0</v>
      </c>
      <c r="AS287" s="14">
        <f t="shared" si="244"/>
        <v>0</v>
      </c>
      <c r="AT287" s="14" t="str">
        <f t="shared" si="244"/>
        <v xml:space="preserve"> :</v>
      </c>
      <c r="AU287" s="14" t="str">
        <f>IF(C287=0,"--",1)</f>
        <v>--</v>
      </c>
      <c r="AV287" s="14" t="str">
        <f>IF(G287=0,"--",1)</f>
        <v>--</v>
      </c>
      <c r="AW287" s="14" t="str">
        <f>IF(M287=0,"--",1)</f>
        <v>--</v>
      </c>
      <c r="AX287" s="14" t="str">
        <f>IF(Q287=0,"--",1)</f>
        <v>--</v>
      </c>
      <c r="AY287" s="14" t="str">
        <f t="shared" si="244"/>
        <v>Commited</v>
      </c>
      <c r="AZ287" s="14">
        <f t="shared" si="244"/>
        <v>0</v>
      </c>
      <c r="BA287" s="14">
        <f t="shared" si="244"/>
        <v>0</v>
      </c>
      <c r="BB287" s="14">
        <f t="shared" si="244"/>
        <v>0</v>
      </c>
      <c r="BC287" s="14">
        <f t="shared" si="244"/>
        <v>0</v>
      </c>
      <c r="BD287" s="14" t="str">
        <f t="shared" si="244"/>
        <v xml:space="preserve"> :</v>
      </c>
      <c r="BE287" s="14" t="str">
        <f>IF(W287=0,"--",1)</f>
        <v>--</v>
      </c>
      <c r="BF287" s="14" t="str">
        <f>IF(AA287=0,"--",1)</f>
        <v>--</v>
      </c>
      <c r="BG287" s="14" t="str">
        <f>IF(AG287=0,"-- ",1)</f>
        <v xml:space="preserve">-- </v>
      </c>
      <c r="BH287" s="14" t="str">
        <f>IF(AK287=0,"--",1)</f>
        <v>--</v>
      </c>
    </row>
    <row r="288" spans="2:62" ht="9" customHeight="1" thickBot="1">
      <c r="B288" s="52"/>
      <c r="I288" s="17"/>
      <c r="J288" s="18"/>
      <c r="L288" s="52"/>
      <c r="V288" s="52"/>
      <c r="AF288" s="52"/>
    </row>
    <row r="289" spans="2:62" ht="9" customHeight="1">
      <c r="B289" s="19" t="s">
        <v>0</v>
      </c>
      <c r="C289" s="20"/>
      <c r="D289" s="21">
        <v>2084</v>
      </c>
      <c r="E289" s="22" t="s">
        <v>2</v>
      </c>
      <c r="F289" s="88" t="s">
        <v>0</v>
      </c>
      <c r="G289" s="89"/>
      <c r="H289" s="90">
        <v>2084</v>
      </c>
      <c r="I289" s="91" t="s">
        <v>93</v>
      </c>
      <c r="J289" s="18"/>
      <c r="L289" s="116" t="s">
        <v>0</v>
      </c>
      <c r="M289" s="117"/>
      <c r="N289" s="90">
        <v>2073</v>
      </c>
      <c r="O289" s="159" t="s">
        <v>2</v>
      </c>
      <c r="P289" s="88" t="s">
        <v>0</v>
      </c>
      <c r="Q289" s="89"/>
      <c r="R289" s="90">
        <v>2073</v>
      </c>
      <c r="S289" s="119" t="s">
        <v>93</v>
      </c>
      <c r="T289" s="13"/>
      <c r="V289" s="116" t="s">
        <v>0</v>
      </c>
      <c r="W289" s="117"/>
      <c r="X289" s="90">
        <v>2063</v>
      </c>
      <c r="Y289" s="118" t="s">
        <v>2</v>
      </c>
      <c r="Z289" s="88" t="s">
        <v>0</v>
      </c>
      <c r="AA289" s="89"/>
      <c r="AB289" s="90">
        <v>2063</v>
      </c>
      <c r="AC289" s="119" t="s">
        <v>93</v>
      </c>
      <c r="AD289" s="96"/>
      <c r="AF289" s="19" t="s">
        <v>0</v>
      </c>
      <c r="AG289" s="20"/>
      <c r="AH289" s="21">
        <v>2053</v>
      </c>
      <c r="AI289" s="22" t="s">
        <v>2</v>
      </c>
      <c r="AJ289" s="23" t="s">
        <v>0</v>
      </c>
      <c r="AK289" s="24"/>
      <c r="AL289" s="21">
        <v>2053</v>
      </c>
      <c r="AM289" s="25" t="s">
        <v>93</v>
      </c>
      <c r="AN289" s="13"/>
      <c r="AP289" s="14">
        <v>0</v>
      </c>
      <c r="AQ289" s="14">
        <v>0</v>
      </c>
      <c r="AR289" s="14">
        <v>0</v>
      </c>
      <c r="AS289" s="14">
        <v>0</v>
      </c>
      <c r="AT289" s="14" t="s">
        <v>90</v>
      </c>
      <c r="AU289" s="14">
        <v>0</v>
      </c>
      <c r="AV289" s="14">
        <v>0</v>
      </c>
      <c r="AW289" s="14">
        <v>0</v>
      </c>
      <c r="AX289" s="14">
        <v>0</v>
      </c>
      <c r="AY289" s="14" t="s">
        <v>87</v>
      </c>
      <c r="AZ289" s="14">
        <v>0</v>
      </c>
      <c r="BA289" s="14">
        <v>0</v>
      </c>
      <c r="BB289" s="14">
        <v>0</v>
      </c>
      <c r="BC289" s="14">
        <v>0</v>
      </c>
      <c r="BD289" s="14" t="s">
        <v>90</v>
      </c>
      <c r="BE289" s="14">
        <v>0</v>
      </c>
      <c r="BF289" s="14">
        <v>0</v>
      </c>
      <c r="BG289" s="14">
        <v>0</v>
      </c>
      <c r="BH289" s="14">
        <v>0</v>
      </c>
    </row>
    <row r="290" spans="2:62" ht="9" customHeight="1">
      <c r="B290" s="30"/>
      <c r="C290" s="26"/>
      <c r="D290" s="26"/>
      <c r="E290" s="31"/>
      <c r="F290" s="95">
        <v>1</v>
      </c>
      <c r="G290" s="93"/>
      <c r="H290" s="93"/>
      <c r="I290" s="94"/>
      <c r="J290" s="18"/>
      <c r="L290" s="120">
        <v>1</v>
      </c>
      <c r="M290" s="121"/>
      <c r="N290" s="121"/>
      <c r="O290" s="137"/>
      <c r="P290" s="92">
        <v>1</v>
      </c>
      <c r="Q290" s="93"/>
      <c r="R290" s="93"/>
      <c r="S290" s="123"/>
      <c r="V290" s="124"/>
      <c r="W290" s="121"/>
      <c r="X290" s="121"/>
      <c r="Y290" s="122"/>
      <c r="Z290" s="92">
        <v>1</v>
      </c>
      <c r="AA290" s="93"/>
      <c r="AB290" s="93"/>
      <c r="AC290" s="123"/>
      <c r="AD290" s="93"/>
      <c r="AF290" s="30"/>
      <c r="AG290" s="26"/>
      <c r="AH290" s="26"/>
      <c r="AI290" s="31"/>
      <c r="AJ290" s="32"/>
      <c r="AM290" s="54"/>
      <c r="AP290" s="14">
        <v>0</v>
      </c>
      <c r="AQ290" s="14">
        <v>0</v>
      </c>
      <c r="AR290" s="14">
        <v>0</v>
      </c>
      <c r="AS290" s="14">
        <v>0</v>
      </c>
      <c r="AT290" s="14" t="s">
        <v>90</v>
      </c>
      <c r="AU290" s="14">
        <v>0</v>
      </c>
      <c r="AV290" s="14">
        <v>0</v>
      </c>
      <c r="AW290" s="14">
        <v>0</v>
      </c>
      <c r="AX290" s="14">
        <v>0</v>
      </c>
      <c r="AZ290" s="14">
        <v>0</v>
      </c>
      <c r="BA290" s="14">
        <v>0</v>
      </c>
      <c r="BB290" s="14">
        <v>0</v>
      </c>
      <c r="BC290" s="14">
        <v>0</v>
      </c>
      <c r="BD290" s="14" t="s">
        <v>90</v>
      </c>
      <c r="BE290" s="14">
        <v>0</v>
      </c>
      <c r="BF290" s="14">
        <v>0</v>
      </c>
      <c r="BG290" s="14">
        <v>0</v>
      </c>
      <c r="BH290" s="14">
        <v>0</v>
      </c>
      <c r="BJ290" s="14">
        <f>+B290+F290+L290+P290+V290+Z290+AF290+AJ290</f>
        <v>4</v>
      </c>
    </row>
    <row r="291" spans="2:62" ht="9" customHeight="1">
      <c r="B291" s="30" t="s">
        <v>1</v>
      </c>
      <c r="C291" s="26"/>
      <c r="D291" s="26"/>
      <c r="E291" s="31"/>
      <c r="F291" s="95" t="s">
        <v>127</v>
      </c>
      <c r="G291" s="96" t="s">
        <v>23</v>
      </c>
      <c r="H291" s="93"/>
      <c r="I291" s="94"/>
      <c r="J291" s="18"/>
      <c r="L291" s="124" t="s">
        <v>127</v>
      </c>
      <c r="M291" s="135" t="s">
        <v>41</v>
      </c>
      <c r="N291" s="121"/>
      <c r="O291" s="137"/>
      <c r="P291" s="95" t="s">
        <v>127</v>
      </c>
      <c r="Q291" s="96" t="s">
        <v>40</v>
      </c>
      <c r="R291" s="93"/>
      <c r="S291" s="123"/>
      <c r="V291" s="124" t="s">
        <v>1</v>
      </c>
      <c r="W291" s="121" t="s">
        <v>144</v>
      </c>
      <c r="X291" s="121"/>
      <c r="Y291" s="122"/>
      <c r="Z291" s="95" t="s">
        <v>127</v>
      </c>
      <c r="AA291" s="96" t="s">
        <v>79</v>
      </c>
      <c r="AB291" s="93"/>
      <c r="AC291" s="123"/>
      <c r="AD291" s="93"/>
      <c r="AF291" s="30" t="s">
        <v>1</v>
      </c>
      <c r="AG291" s="26"/>
      <c r="AH291" s="26"/>
      <c r="AI291" s="31"/>
      <c r="AJ291" s="32" t="s">
        <v>1</v>
      </c>
      <c r="AM291" s="54"/>
      <c r="AP291" s="14" t="str">
        <f>IF(C291=0,"--",1)</f>
        <v>--</v>
      </c>
      <c r="AQ291" s="14">
        <f>IF(G291=0,"--",1)</f>
        <v>1</v>
      </c>
      <c r="AR291" s="14">
        <f>IF(M291=0,"--",1)</f>
        <v>1</v>
      </c>
      <c r="AS291" s="14">
        <f>IF(Q291=0,"--",1)</f>
        <v>1</v>
      </c>
      <c r="AT291" s="14" t="s">
        <v>90</v>
      </c>
      <c r="AU291" s="14">
        <v>0</v>
      </c>
      <c r="AV291" s="14">
        <v>0</v>
      </c>
      <c r="AW291" s="14">
        <v>0</v>
      </c>
      <c r="AX291" s="14">
        <v>0</v>
      </c>
      <c r="AY291" s="14" t="s">
        <v>1</v>
      </c>
      <c r="AZ291" s="14">
        <f>IF(W291=0,"--",1)</f>
        <v>1</v>
      </c>
      <c r="BA291" s="14">
        <f>IF(AA291=0,"--",1)</f>
        <v>1</v>
      </c>
      <c r="BB291" s="14" t="str">
        <f>IF(AG291=0,"--",1)</f>
        <v>--</v>
      </c>
      <c r="BC291" s="14" t="str">
        <f>IF(AK291=0,"--",1)</f>
        <v>--</v>
      </c>
      <c r="BD291" s="14" t="s">
        <v>90</v>
      </c>
      <c r="BE291" s="14">
        <v>0</v>
      </c>
      <c r="BF291" s="14">
        <v>0</v>
      </c>
      <c r="BG291" s="14">
        <v>0</v>
      </c>
      <c r="BH291" s="14">
        <v>0</v>
      </c>
    </row>
    <row r="292" spans="2:62" ht="9" customHeight="1">
      <c r="B292" s="30"/>
      <c r="C292" s="26"/>
      <c r="D292" s="26"/>
      <c r="E292" s="31"/>
      <c r="F292" s="95"/>
      <c r="G292" s="93"/>
      <c r="H292" s="93"/>
      <c r="I292" s="94"/>
      <c r="J292" s="18"/>
      <c r="L292" s="124"/>
      <c r="M292" s="121"/>
      <c r="N292" s="121"/>
      <c r="O292" s="137"/>
      <c r="P292" s="95"/>
      <c r="Q292" s="93"/>
      <c r="R292" s="93"/>
      <c r="S292" s="123"/>
      <c r="V292" s="124"/>
      <c r="W292" s="121"/>
      <c r="X292" s="121"/>
      <c r="Y292" s="122"/>
      <c r="Z292" s="95"/>
      <c r="AA292" s="93"/>
      <c r="AB292" s="93"/>
      <c r="AC292" s="123"/>
      <c r="AD292" s="93"/>
      <c r="AF292" s="30"/>
      <c r="AG292" s="26"/>
      <c r="AH292" s="26"/>
      <c r="AI292" s="31"/>
      <c r="AJ292" s="32"/>
      <c r="AM292" s="54"/>
      <c r="AP292" s="14">
        <v>0</v>
      </c>
      <c r="AQ292" s="14">
        <v>0</v>
      </c>
      <c r="AR292" s="14">
        <v>0</v>
      </c>
      <c r="AS292" s="14">
        <v>0</v>
      </c>
      <c r="AT292" s="14" t="s">
        <v>90</v>
      </c>
      <c r="AU292" s="14">
        <v>0</v>
      </c>
      <c r="AV292" s="14">
        <v>0</v>
      </c>
      <c r="AW292" s="14">
        <v>0</v>
      </c>
      <c r="AX292" s="14">
        <v>0</v>
      </c>
      <c r="AZ292" s="14">
        <v>0</v>
      </c>
      <c r="BA292" s="14">
        <v>0</v>
      </c>
      <c r="BB292" s="14">
        <v>0</v>
      </c>
      <c r="BC292" s="14">
        <v>0</v>
      </c>
      <c r="BD292" s="14" t="s">
        <v>90</v>
      </c>
      <c r="BE292" s="14">
        <v>0</v>
      </c>
      <c r="BF292" s="14">
        <v>0</v>
      </c>
      <c r="BG292" s="14">
        <v>0</v>
      </c>
      <c r="BH292" s="14">
        <v>0</v>
      </c>
    </row>
    <row r="293" spans="2:62" ht="9" customHeight="1">
      <c r="B293" s="35" t="s">
        <v>17</v>
      </c>
      <c r="C293" s="36"/>
      <c r="D293" s="36"/>
      <c r="E293" s="37"/>
      <c r="F293" s="97" t="s">
        <v>17</v>
      </c>
      <c r="G293" s="98" t="s">
        <v>24</v>
      </c>
      <c r="H293" s="98"/>
      <c r="I293" s="99"/>
      <c r="J293" s="18"/>
      <c r="L293" s="126" t="s">
        <v>17</v>
      </c>
      <c r="M293" s="127"/>
      <c r="N293" s="127"/>
      <c r="O293" s="138"/>
      <c r="P293" s="97" t="s">
        <v>17</v>
      </c>
      <c r="Q293" s="98"/>
      <c r="R293" s="98"/>
      <c r="S293" s="129"/>
      <c r="V293" s="126" t="s">
        <v>17</v>
      </c>
      <c r="W293" s="127"/>
      <c r="X293" s="127"/>
      <c r="Y293" s="128"/>
      <c r="Z293" s="97" t="s">
        <v>17</v>
      </c>
      <c r="AA293" s="98"/>
      <c r="AB293" s="98"/>
      <c r="AC293" s="129"/>
      <c r="AD293" s="93"/>
      <c r="AF293" s="35" t="s">
        <v>17</v>
      </c>
      <c r="AG293" s="36"/>
      <c r="AH293" s="36"/>
      <c r="AI293" s="37"/>
      <c r="AJ293" s="38" t="s">
        <v>17</v>
      </c>
      <c r="AK293" s="39"/>
      <c r="AL293" s="39"/>
      <c r="AM293" s="56"/>
      <c r="AP293" s="14">
        <v>0</v>
      </c>
      <c r="AQ293" s="14">
        <v>0</v>
      </c>
      <c r="AR293" s="14">
        <v>0</v>
      </c>
      <c r="AS293" s="14">
        <v>0</v>
      </c>
      <c r="AT293" s="14" t="s">
        <v>90</v>
      </c>
      <c r="AU293" s="14" t="str">
        <f>IF(C293=0,"--",1)</f>
        <v>--</v>
      </c>
      <c r="AV293" s="14">
        <f>IF(G293=0,"--",1)</f>
        <v>1</v>
      </c>
      <c r="AW293" s="14" t="str">
        <f>IF(M293=0,"--",1)</f>
        <v>--</v>
      </c>
      <c r="AX293" s="14" t="str">
        <f>IF(Q293=0,"--",1)</f>
        <v>--</v>
      </c>
      <c r="AY293" s="14" t="s">
        <v>88</v>
      </c>
      <c r="AZ293" s="14">
        <v>0</v>
      </c>
      <c r="BA293" s="14">
        <v>0</v>
      </c>
      <c r="BB293" s="14">
        <v>0</v>
      </c>
      <c r="BC293" s="14">
        <v>0</v>
      </c>
      <c r="BD293" s="14" t="s">
        <v>90</v>
      </c>
      <c r="BE293" s="14" t="str">
        <f>IF(W293=0,"--",1)</f>
        <v>--</v>
      </c>
      <c r="BF293" s="14" t="str">
        <f>IF(AA293=0,"--",1)</f>
        <v>--</v>
      </c>
      <c r="BG293" s="14" t="str">
        <f>IF(AG293=0,"-- ",1)</f>
        <v xml:space="preserve">-- </v>
      </c>
      <c r="BH293" s="14" t="str">
        <f>IF(AK293=0,"--",1)</f>
        <v>--</v>
      </c>
    </row>
    <row r="294" spans="2:62" ht="9" customHeight="1">
      <c r="B294" s="44" t="s">
        <v>0</v>
      </c>
      <c r="C294" s="45"/>
      <c r="D294" s="46">
        <v>2084</v>
      </c>
      <c r="E294" s="47" t="s">
        <v>15</v>
      </c>
      <c r="F294" s="100" t="s">
        <v>0</v>
      </c>
      <c r="G294" s="133"/>
      <c r="H294" s="102">
        <v>2084</v>
      </c>
      <c r="I294" s="94" t="s">
        <v>94</v>
      </c>
      <c r="J294" s="18"/>
      <c r="L294" s="44" t="s">
        <v>0</v>
      </c>
      <c r="M294" s="45"/>
      <c r="N294" s="46">
        <v>2073</v>
      </c>
      <c r="O294" s="58" t="s">
        <v>15</v>
      </c>
      <c r="P294" s="100" t="s">
        <v>0</v>
      </c>
      <c r="Q294" s="133"/>
      <c r="R294" s="102">
        <v>2073</v>
      </c>
      <c r="S294" s="108" t="s">
        <v>94</v>
      </c>
      <c r="T294" s="13"/>
      <c r="V294" s="130" t="s">
        <v>0</v>
      </c>
      <c r="W294" s="131"/>
      <c r="X294" s="102">
        <v>2063</v>
      </c>
      <c r="Y294" s="132" t="s">
        <v>15</v>
      </c>
      <c r="Z294" s="100" t="s">
        <v>0</v>
      </c>
      <c r="AA294" s="133"/>
      <c r="AB294" s="102">
        <v>2063</v>
      </c>
      <c r="AC294" s="108" t="s">
        <v>94</v>
      </c>
      <c r="AD294" s="96"/>
      <c r="AF294" s="44" t="s">
        <v>0</v>
      </c>
      <c r="AG294" s="45"/>
      <c r="AH294" s="46">
        <v>2053</v>
      </c>
      <c r="AI294" s="47" t="s">
        <v>15</v>
      </c>
      <c r="AJ294" s="48" t="s">
        <v>0</v>
      </c>
      <c r="AK294" s="49"/>
      <c r="AL294" s="46">
        <v>2053</v>
      </c>
      <c r="AM294" s="59" t="s">
        <v>94</v>
      </c>
      <c r="AN294" s="13"/>
      <c r="AP294" s="14">
        <f t="shared" ref="AP294:BH294" si="245">+AP289</f>
        <v>0</v>
      </c>
      <c r="AQ294" s="14">
        <f t="shared" si="245"/>
        <v>0</v>
      </c>
      <c r="AR294" s="14">
        <f t="shared" si="245"/>
        <v>0</v>
      </c>
      <c r="AS294" s="14">
        <f t="shared" si="245"/>
        <v>0</v>
      </c>
      <c r="AT294" s="14" t="str">
        <f t="shared" si="245"/>
        <v xml:space="preserve"> :</v>
      </c>
      <c r="AU294" s="14">
        <f t="shared" si="245"/>
        <v>0</v>
      </c>
      <c r="AV294" s="14">
        <f t="shared" si="245"/>
        <v>0</v>
      </c>
      <c r="AW294" s="14">
        <f t="shared" si="245"/>
        <v>0</v>
      </c>
      <c r="AX294" s="14">
        <f t="shared" si="245"/>
        <v>0</v>
      </c>
      <c r="AY294" s="14" t="str">
        <f t="shared" si="245"/>
        <v>Lot #</v>
      </c>
      <c r="AZ294" s="14">
        <f t="shared" si="245"/>
        <v>0</v>
      </c>
      <c r="BA294" s="14">
        <f t="shared" si="245"/>
        <v>0</v>
      </c>
      <c r="BB294" s="14">
        <f t="shared" si="245"/>
        <v>0</v>
      </c>
      <c r="BC294" s="14">
        <f t="shared" si="245"/>
        <v>0</v>
      </c>
      <c r="BD294" s="14" t="str">
        <f t="shared" si="245"/>
        <v xml:space="preserve"> :</v>
      </c>
      <c r="BE294" s="14">
        <f t="shared" si="245"/>
        <v>0</v>
      </c>
      <c r="BF294" s="14">
        <f t="shared" si="245"/>
        <v>0</v>
      </c>
      <c r="BG294" s="14">
        <f t="shared" si="245"/>
        <v>0</v>
      </c>
      <c r="BH294" s="14">
        <f t="shared" si="245"/>
        <v>0</v>
      </c>
    </row>
    <row r="295" spans="2:62" ht="9" customHeight="1">
      <c r="B295" s="30"/>
      <c r="C295" s="26"/>
      <c r="D295" s="26"/>
      <c r="E295" s="31"/>
      <c r="F295" s="95"/>
      <c r="G295" s="134"/>
      <c r="H295" s="93"/>
      <c r="I295" s="94"/>
      <c r="J295" s="18"/>
      <c r="L295" s="30"/>
      <c r="M295" s="26"/>
      <c r="N295" s="26"/>
      <c r="O295" s="53"/>
      <c r="P295" s="95"/>
      <c r="Q295" s="134"/>
      <c r="R295" s="93"/>
      <c r="S295" s="123"/>
      <c r="V295" s="124"/>
      <c r="W295" s="121"/>
      <c r="X295" s="121"/>
      <c r="Y295" s="122"/>
      <c r="Z295" s="95"/>
      <c r="AA295" s="134"/>
      <c r="AB295" s="93"/>
      <c r="AC295" s="123"/>
      <c r="AD295" s="93"/>
      <c r="AF295" s="30"/>
      <c r="AG295" s="26"/>
      <c r="AH295" s="26"/>
      <c r="AI295" s="31"/>
      <c r="AJ295" s="32"/>
      <c r="AK295" s="52"/>
      <c r="AM295" s="54"/>
      <c r="AP295" s="14">
        <f t="shared" ref="AP295:BH295" si="246">+AP290</f>
        <v>0</v>
      </c>
      <c r="AQ295" s="14">
        <f t="shared" si="246"/>
        <v>0</v>
      </c>
      <c r="AR295" s="14">
        <f t="shared" si="246"/>
        <v>0</v>
      </c>
      <c r="AS295" s="14">
        <f t="shared" si="246"/>
        <v>0</v>
      </c>
      <c r="AT295" s="14" t="str">
        <f t="shared" si="246"/>
        <v xml:space="preserve"> :</v>
      </c>
      <c r="AU295" s="14">
        <f t="shared" si="246"/>
        <v>0</v>
      </c>
      <c r="AV295" s="14">
        <f t="shared" si="246"/>
        <v>0</v>
      </c>
      <c r="AW295" s="14">
        <f t="shared" si="246"/>
        <v>0</v>
      </c>
      <c r="AX295" s="14">
        <f t="shared" si="246"/>
        <v>0</v>
      </c>
      <c r="AZ295" s="14">
        <f t="shared" si="246"/>
        <v>0</v>
      </c>
      <c r="BA295" s="14">
        <f t="shared" si="246"/>
        <v>0</v>
      </c>
      <c r="BB295" s="14">
        <f t="shared" si="246"/>
        <v>0</v>
      </c>
      <c r="BC295" s="14">
        <f t="shared" si="246"/>
        <v>0</v>
      </c>
      <c r="BD295" s="14" t="str">
        <f t="shared" si="246"/>
        <v xml:space="preserve"> :</v>
      </c>
      <c r="BE295" s="14">
        <f t="shared" si="246"/>
        <v>0</v>
      </c>
      <c r="BF295" s="14">
        <f t="shared" si="246"/>
        <v>0</v>
      </c>
      <c r="BG295" s="14">
        <f t="shared" si="246"/>
        <v>0</v>
      </c>
      <c r="BH295" s="14">
        <f t="shared" si="246"/>
        <v>0</v>
      </c>
      <c r="BJ295" s="14">
        <f>+B295+F295+L295+P295+V295+Z295+AF295+AJ295</f>
        <v>0</v>
      </c>
    </row>
    <row r="296" spans="2:62" ht="9" customHeight="1">
      <c r="B296" s="30" t="s">
        <v>1</v>
      </c>
      <c r="C296" s="26"/>
      <c r="D296" s="26"/>
      <c r="E296" s="31"/>
      <c r="F296" s="95" t="s">
        <v>1</v>
      </c>
      <c r="G296" s="93" t="s">
        <v>23</v>
      </c>
      <c r="H296" s="93"/>
      <c r="I296" s="94"/>
      <c r="J296" s="18"/>
      <c r="L296" s="30" t="s">
        <v>1</v>
      </c>
      <c r="M296" s="26"/>
      <c r="N296" s="26"/>
      <c r="O296" s="53"/>
      <c r="P296" s="95" t="s">
        <v>1</v>
      </c>
      <c r="Q296" s="93" t="s">
        <v>40</v>
      </c>
      <c r="R296" s="93"/>
      <c r="S296" s="123"/>
      <c r="V296" s="124" t="s">
        <v>1</v>
      </c>
      <c r="W296" s="121" t="s">
        <v>144</v>
      </c>
      <c r="X296" s="121"/>
      <c r="Y296" s="122"/>
      <c r="Z296" s="95" t="s">
        <v>1</v>
      </c>
      <c r="AA296" s="93" t="s">
        <v>79</v>
      </c>
      <c r="AB296" s="93"/>
      <c r="AC296" s="123"/>
      <c r="AD296" s="93"/>
      <c r="AF296" s="30" t="s">
        <v>1</v>
      </c>
      <c r="AG296" s="26"/>
      <c r="AH296" s="26"/>
      <c r="AI296" s="31"/>
      <c r="AJ296" s="32" t="s">
        <v>1</v>
      </c>
      <c r="AM296" s="54"/>
      <c r="AP296" s="14" t="str">
        <f>IF(C296=0,"--",1)</f>
        <v>--</v>
      </c>
      <c r="AQ296" s="14">
        <f>IF(G296=0,"--",1)</f>
        <v>1</v>
      </c>
      <c r="AR296" s="14" t="str">
        <f>IF(M296=0,"--",1)</f>
        <v>--</v>
      </c>
      <c r="AS296" s="14">
        <f>IF(Q296=0,"--",1)</f>
        <v>1</v>
      </c>
      <c r="AT296" s="14" t="str">
        <f t="shared" ref="AT296:BH296" si="247">+AT291</f>
        <v xml:space="preserve"> :</v>
      </c>
      <c r="AU296" s="14">
        <f t="shared" si="247"/>
        <v>0</v>
      </c>
      <c r="AV296" s="14">
        <f t="shared" si="247"/>
        <v>0</v>
      </c>
      <c r="AW296" s="14">
        <f t="shared" si="247"/>
        <v>0</v>
      </c>
      <c r="AX296" s="14">
        <f t="shared" si="247"/>
        <v>0</v>
      </c>
      <c r="AY296" s="14" t="str">
        <f t="shared" si="247"/>
        <v>Owner</v>
      </c>
      <c r="AZ296" s="14">
        <f>IF(W296=0,"--",1)</f>
        <v>1</v>
      </c>
      <c r="BA296" s="14">
        <f>IF(AA296=0,"--",1)</f>
        <v>1</v>
      </c>
      <c r="BB296" s="14" t="str">
        <f>IF(AG296=0,"--",1)</f>
        <v>--</v>
      </c>
      <c r="BC296" s="14" t="str">
        <f>IF(AK296=0,"--",1)</f>
        <v>--</v>
      </c>
      <c r="BD296" s="14" t="str">
        <f t="shared" si="247"/>
        <v xml:space="preserve"> :</v>
      </c>
      <c r="BE296" s="14">
        <f t="shared" si="247"/>
        <v>0</v>
      </c>
      <c r="BF296" s="14">
        <f t="shared" si="247"/>
        <v>0</v>
      </c>
      <c r="BG296" s="14">
        <f t="shared" si="247"/>
        <v>0</v>
      </c>
      <c r="BH296" s="14">
        <f t="shared" si="247"/>
        <v>0</v>
      </c>
    </row>
    <row r="297" spans="2:62" ht="9" customHeight="1">
      <c r="B297" s="30"/>
      <c r="C297" s="26"/>
      <c r="D297" s="26"/>
      <c r="E297" s="31"/>
      <c r="F297" s="95"/>
      <c r="G297" s="93"/>
      <c r="H297" s="93"/>
      <c r="I297" s="94"/>
      <c r="J297" s="18"/>
      <c r="L297" s="30"/>
      <c r="M297" s="26"/>
      <c r="N297" s="26"/>
      <c r="O297" s="53"/>
      <c r="P297" s="95"/>
      <c r="Q297" s="93"/>
      <c r="R297" s="93"/>
      <c r="S297" s="123"/>
      <c r="V297" s="124"/>
      <c r="W297" s="121"/>
      <c r="X297" s="121"/>
      <c r="Y297" s="122"/>
      <c r="Z297" s="95"/>
      <c r="AA297" s="93"/>
      <c r="AB297" s="93"/>
      <c r="AC297" s="123"/>
      <c r="AD297" s="93"/>
      <c r="AF297" s="30"/>
      <c r="AG297" s="26"/>
      <c r="AH297" s="26"/>
      <c r="AI297" s="31"/>
      <c r="AJ297" s="32"/>
      <c r="AM297" s="54"/>
      <c r="AP297" s="14">
        <f t="shared" ref="AP297:BH297" si="248">+AP292</f>
        <v>0</v>
      </c>
      <c r="AQ297" s="14">
        <f t="shared" si="248"/>
        <v>0</v>
      </c>
      <c r="AR297" s="14">
        <f t="shared" si="248"/>
        <v>0</v>
      </c>
      <c r="AS297" s="14">
        <f t="shared" si="248"/>
        <v>0</v>
      </c>
      <c r="AT297" s="14" t="str">
        <f t="shared" si="248"/>
        <v xml:space="preserve"> :</v>
      </c>
      <c r="AU297" s="14">
        <f t="shared" si="248"/>
        <v>0</v>
      </c>
      <c r="AV297" s="14">
        <f t="shared" si="248"/>
        <v>0</v>
      </c>
      <c r="AW297" s="14">
        <f t="shared" si="248"/>
        <v>0</v>
      </c>
      <c r="AX297" s="14">
        <f t="shared" si="248"/>
        <v>0</v>
      </c>
      <c r="AZ297" s="14">
        <f t="shared" si="248"/>
        <v>0</v>
      </c>
      <c r="BA297" s="14">
        <f t="shared" si="248"/>
        <v>0</v>
      </c>
      <c r="BB297" s="14">
        <f t="shared" si="248"/>
        <v>0</v>
      </c>
      <c r="BC297" s="14">
        <f t="shared" si="248"/>
        <v>0</v>
      </c>
      <c r="BD297" s="14" t="str">
        <f t="shared" si="248"/>
        <v xml:space="preserve"> :</v>
      </c>
      <c r="BE297" s="14">
        <f t="shared" si="248"/>
        <v>0</v>
      </c>
      <c r="BF297" s="14">
        <f t="shared" si="248"/>
        <v>0</v>
      </c>
      <c r="BG297" s="14">
        <f t="shared" si="248"/>
        <v>0</v>
      </c>
      <c r="BH297" s="14">
        <f t="shared" si="248"/>
        <v>0</v>
      </c>
    </row>
    <row r="298" spans="2:62" ht="9" customHeight="1">
      <c r="B298" s="35" t="s">
        <v>17</v>
      </c>
      <c r="C298" s="36"/>
      <c r="D298" s="36"/>
      <c r="E298" s="37"/>
      <c r="F298" s="97" t="s">
        <v>17</v>
      </c>
      <c r="G298" s="98"/>
      <c r="H298" s="98"/>
      <c r="I298" s="99"/>
      <c r="J298" s="18"/>
      <c r="L298" s="35" t="s">
        <v>17</v>
      </c>
      <c r="M298" s="36"/>
      <c r="N298" s="36"/>
      <c r="O298" s="55"/>
      <c r="P298" s="97" t="s">
        <v>17</v>
      </c>
      <c r="Q298" s="98"/>
      <c r="R298" s="98"/>
      <c r="S298" s="129"/>
      <c r="V298" s="126" t="s">
        <v>17</v>
      </c>
      <c r="W298" s="127"/>
      <c r="X298" s="127"/>
      <c r="Y298" s="128"/>
      <c r="Z298" s="97" t="s">
        <v>17</v>
      </c>
      <c r="AA298" s="98"/>
      <c r="AB298" s="98"/>
      <c r="AC298" s="129"/>
      <c r="AD298" s="93"/>
      <c r="AF298" s="35" t="s">
        <v>17</v>
      </c>
      <c r="AG298" s="36"/>
      <c r="AH298" s="36"/>
      <c r="AI298" s="37"/>
      <c r="AJ298" s="38" t="s">
        <v>17</v>
      </c>
      <c r="AK298" s="39"/>
      <c r="AL298" s="39"/>
      <c r="AM298" s="56"/>
      <c r="AP298" s="14">
        <f t="shared" ref="AP298:BD298" si="249">+AP293</f>
        <v>0</v>
      </c>
      <c r="AQ298" s="14">
        <f t="shared" si="249"/>
        <v>0</v>
      </c>
      <c r="AR298" s="14">
        <f t="shared" si="249"/>
        <v>0</v>
      </c>
      <c r="AS298" s="14">
        <f t="shared" si="249"/>
        <v>0</v>
      </c>
      <c r="AT298" s="14" t="str">
        <f t="shared" si="249"/>
        <v xml:space="preserve"> :</v>
      </c>
      <c r="AU298" s="14" t="str">
        <f>IF(C298=0,"--",1)</f>
        <v>--</v>
      </c>
      <c r="AV298" s="14" t="str">
        <f>IF(G298=0,"--",1)</f>
        <v>--</v>
      </c>
      <c r="AW298" s="14" t="str">
        <f>IF(M298=0,"--",1)</f>
        <v>--</v>
      </c>
      <c r="AX298" s="14" t="str">
        <f>IF(Q298=0,"--",1)</f>
        <v>--</v>
      </c>
      <c r="AY298" s="14" t="str">
        <f t="shared" si="249"/>
        <v>Commited</v>
      </c>
      <c r="AZ298" s="14">
        <f t="shared" si="249"/>
        <v>0</v>
      </c>
      <c r="BA298" s="14">
        <f t="shared" si="249"/>
        <v>0</v>
      </c>
      <c r="BB298" s="14">
        <f t="shared" si="249"/>
        <v>0</v>
      </c>
      <c r="BC298" s="14">
        <f t="shared" si="249"/>
        <v>0</v>
      </c>
      <c r="BD298" s="14" t="str">
        <f t="shared" si="249"/>
        <v xml:space="preserve"> :</v>
      </c>
      <c r="BE298" s="14" t="str">
        <f>IF(W298=0,"--",1)</f>
        <v>--</v>
      </c>
      <c r="BF298" s="14" t="str">
        <f>IF(AA298=0,"--",1)</f>
        <v>--</v>
      </c>
      <c r="BG298" s="14" t="str">
        <f>IF(AG298=0,"-- ",1)</f>
        <v xml:space="preserve">-- </v>
      </c>
      <c r="BH298" s="14" t="str">
        <f>IF(AK298=0,"--",1)</f>
        <v>--</v>
      </c>
    </row>
    <row r="299" spans="2:62" ht="9" customHeight="1">
      <c r="B299" s="44" t="s">
        <v>0</v>
      </c>
      <c r="C299" s="45"/>
      <c r="D299" s="46">
        <v>2084</v>
      </c>
      <c r="E299" s="47" t="s">
        <v>14</v>
      </c>
      <c r="F299" s="48" t="s">
        <v>0</v>
      </c>
      <c r="G299" s="57"/>
      <c r="H299" s="46">
        <v>2084</v>
      </c>
      <c r="I299" s="33" t="s">
        <v>3</v>
      </c>
      <c r="J299" s="18"/>
      <c r="L299" s="44" t="s">
        <v>0</v>
      </c>
      <c r="M299" s="45"/>
      <c r="N299" s="46">
        <v>2073</v>
      </c>
      <c r="O299" s="58" t="s">
        <v>14</v>
      </c>
      <c r="P299" s="100" t="s">
        <v>0</v>
      </c>
      <c r="Q299" s="101"/>
      <c r="R299" s="102">
        <v>2073</v>
      </c>
      <c r="S299" s="108" t="s">
        <v>3</v>
      </c>
      <c r="T299" s="13"/>
      <c r="V299" s="130" t="s">
        <v>0</v>
      </c>
      <c r="W299" s="131"/>
      <c r="X299" s="102">
        <v>2063</v>
      </c>
      <c r="Y299" s="132" t="s">
        <v>14</v>
      </c>
      <c r="Z299" s="48" t="s">
        <v>0</v>
      </c>
      <c r="AA299" s="57"/>
      <c r="AB299" s="46">
        <v>2063</v>
      </c>
      <c r="AC299" s="59" t="s">
        <v>3</v>
      </c>
      <c r="AD299" s="13"/>
      <c r="AF299" s="44" t="s">
        <v>0</v>
      </c>
      <c r="AG299" s="45"/>
      <c r="AH299" s="46">
        <v>2053</v>
      </c>
      <c r="AI299" s="47" t="s">
        <v>14</v>
      </c>
      <c r="AJ299" s="48" t="s">
        <v>0</v>
      </c>
      <c r="AK299" s="57"/>
      <c r="AL299" s="46">
        <v>2053</v>
      </c>
      <c r="AM299" s="59" t="s">
        <v>3</v>
      </c>
      <c r="AN299" s="13"/>
      <c r="AP299" s="14">
        <f t="shared" ref="AP299:BH299" si="250">+AP294</f>
        <v>0</v>
      </c>
      <c r="AQ299" s="14">
        <f t="shared" si="250"/>
        <v>0</v>
      </c>
      <c r="AR299" s="14">
        <f t="shared" si="250"/>
        <v>0</v>
      </c>
      <c r="AS299" s="14">
        <f t="shared" si="250"/>
        <v>0</v>
      </c>
      <c r="AT299" s="14" t="str">
        <f t="shared" si="250"/>
        <v xml:space="preserve"> :</v>
      </c>
      <c r="AU299" s="14">
        <f t="shared" si="250"/>
        <v>0</v>
      </c>
      <c r="AV299" s="14">
        <f t="shared" si="250"/>
        <v>0</v>
      </c>
      <c r="AW299" s="14">
        <f t="shared" si="250"/>
        <v>0</v>
      </c>
      <c r="AX299" s="14">
        <f t="shared" si="250"/>
        <v>0</v>
      </c>
      <c r="AY299" s="14" t="str">
        <f t="shared" si="250"/>
        <v>Lot #</v>
      </c>
      <c r="AZ299" s="14">
        <f t="shared" si="250"/>
        <v>0</v>
      </c>
      <c r="BA299" s="14">
        <f t="shared" si="250"/>
        <v>0</v>
      </c>
      <c r="BB299" s="14">
        <f t="shared" si="250"/>
        <v>0</v>
      </c>
      <c r="BC299" s="14">
        <f t="shared" si="250"/>
        <v>0</v>
      </c>
      <c r="BD299" s="14" t="str">
        <f t="shared" si="250"/>
        <v xml:space="preserve"> :</v>
      </c>
      <c r="BE299" s="14">
        <f t="shared" si="250"/>
        <v>0</v>
      </c>
      <c r="BF299" s="14">
        <f t="shared" si="250"/>
        <v>0</v>
      </c>
      <c r="BG299" s="14">
        <f t="shared" si="250"/>
        <v>0</v>
      </c>
      <c r="BH299" s="14">
        <f t="shared" si="250"/>
        <v>0</v>
      </c>
    </row>
    <row r="300" spans="2:62" ht="9" customHeight="1">
      <c r="B300" s="30"/>
      <c r="C300" s="26"/>
      <c r="D300" s="26"/>
      <c r="E300" s="31"/>
      <c r="F300" s="32"/>
      <c r="I300" s="33"/>
      <c r="J300" s="18"/>
      <c r="L300" s="30"/>
      <c r="M300" s="26"/>
      <c r="N300" s="26"/>
      <c r="O300" s="53"/>
      <c r="P300" s="95"/>
      <c r="Q300" s="93"/>
      <c r="R300" s="93"/>
      <c r="S300" s="123"/>
      <c r="V300" s="120">
        <v>1</v>
      </c>
      <c r="W300" s="121"/>
      <c r="X300" s="121"/>
      <c r="Y300" s="122"/>
      <c r="Z300" s="32"/>
      <c r="AC300" s="54"/>
      <c r="AF300" s="30"/>
      <c r="AG300" s="26"/>
      <c r="AH300" s="26"/>
      <c r="AI300" s="31"/>
      <c r="AJ300" s="32"/>
      <c r="AM300" s="54"/>
      <c r="AP300" s="14">
        <f t="shared" ref="AP300:BH300" si="251">+AP295</f>
        <v>0</v>
      </c>
      <c r="AQ300" s="14">
        <f t="shared" si="251"/>
        <v>0</v>
      </c>
      <c r="AR300" s="14">
        <f t="shared" si="251"/>
        <v>0</v>
      </c>
      <c r="AS300" s="14">
        <f t="shared" si="251"/>
        <v>0</v>
      </c>
      <c r="AT300" s="14" t="str">
        <f t="shared" si="251"/>
        <v xml:space="preserve"> :</v>
      </c>
      <c r="AU300" s="14">
        <f t="shared" si="251"/>
        <v>0</v>
      </c>
      <c r="AV300" s="14">
        <f t="shared" si="251"/>
        <v>0</v>
      </c>
      <c r="AW300" s="14">
        <f t="shared" si="251"/>
        <v>0</v>
      </c>
      <c r="AX300" s="14">
        <f t="shared" si="251"/>
        <v>0</v>
      </c>
      <c r="AZ300" s="14">
        <f t="shared" si="251"/>
        <v>0</v>
      </c>
      <c r="BA300" s="14">
        <f t="shared" si="251"/>
        <v>0</v>
      </c>
      <c r="BB300" s="14">
        <f t="shared" si="251"/>
        <v>0</v>
      </c>
      <c r="BC300" s="14">
        <f t="shared" si="251"/>
        <v>0</v>
      </c>
      <c r="BD300" s="14" t="str">
        <f t="shared" si="251"/>
        <v xml:space="preserve"> :</v>
      </c>
      <c r="BE300" s="14">
        <f t="shared" si="251"/>
        <v>0</v>
      </c>
      <c r="BF300" s="14">
        <f t="shared" si="251"/>
        <v>0</v>
      </c>
      <c r="BG300" s="14">
        <f t="shared" si="251"/>
        <v>0</v>
      </c>
      <c r="BH300" s="14">
        <f t="shared" si="251"/>
        <v>0</v>
      </c>
      <c r="BJ300" s="14">
        <f>+B300+F300+L300+P300+V300+Z300+AF300+AJ300</f>
        <v>1</v>
      </c>
    </row>
    <row r="301" spans="2:62" ht="9" customHeight="1">
      <c r="B301" s="30" t="s">
        <v>1</v>
      </c>
      <c r="C301" s="26"/>
      <c r="D301" s="26"/>
      <c r="E301" s="31"/>
      <c r="F301" s="32" t="s">
        <v>1</v>
      </c>
      <c r="I301" s="33"/>
      <c r="J301" s="18"/>
      <c r="L301" s="30" t="s">
        <v>1</v>
      </c>
      <c r="M301" s="26"/>
      <c r="N301" s="26"/>
      <c r="O301" s="53"/>
      <c r="P301" s="95" t="s">
        <v>1</v>
      </c>
      <c r="Q301" s="93" t="s">
        <v>40</v>
      </c>
      <c r="R301" s="93"/>
      <c r="S301" s="123"/>
      <c r="V301" s="124" t="s">
        <v>130</v>
      </c>
      <c r="W301" s="135" t="s">
        <v>80</v>
      </c>
      <c r="X301" s="121"/>
      <c r="Y301" s="122"/>
      <c r="Z301" s="32" t="s">
        <v>1</v>
      </c>
      <c r="AC301" s="54"/>
      <c r="AF301" s="30" t="s">
        <v>1</v>
      </c>
      <c r="AG301" s="26"/>
      <c r="AH301" s="26"/>
      <c r="AI301" s="31"/>
      <c r="AJ301" s="32" t="s">
        <v>1</v>
      </c>
      <c r="AM301" s="54"/>
      <c r="AP301" s="14" t="str">
        <f>IF(C301=0,"--",1)</f>
        <v>--</v>
      </c>
      <c r="AQ301" s="14" t="str">
        <f>IF(G301=0,"--",1)</f>
        <v>--</v>
      </c>
      <c r="AR301" s="14" t="str">
        <f>IF(M301=0,"--",1)</f>
        <v>--</v>
      </c>
      <c r="AS301" s="14">
        <f>IF(Q301=0,"--",1)</f>
        <v>1</v>
      </c>
      <c r="AT301" s="14" t="str">
        <f t="shared" ref="AT301:BH301" si="252">+AT296</f>
        <v xml:space="preserve"> :</v>
      </c>
      <c r="AU301" s="14">
        <f t="shared" si="252"/>
        <v>0</v>
      </c>
      <c r="AV301" s="14">
        <f t="shared" si="252"/>
        <v>0</v>
      </c>
      <c r="AW301" s="14">
        <f t="shared" si="252"/>
        <v>0</v>
      </c>
      <c r="AX301" s="14">
        <f t="shared" si="252"/>
        <v>0</v>
      </c>
      <c r="AY301" s="14" t="str">
        <f t="shared" si="252"/>
        <v>Owner</v>
      </c>
      <c r="AZ301" s="14">
        <f>IF(W301=0,"--",1)</f>
        <v>1</v>
      </c>
      <c r="BA301" s="14" t="str">
        <f>IF(AA301=0,"--",1)</f>
        <v>--</v>
      </c>
      <c r="BB301" s="14" t="str">
        <f>IF(AG301=0,"--",1)</f>
        <v>--</v>
      </c>
      <c r="BC301" s="14" t="str">
        <f>IF(AK301=0,"--",1)</f>
        <v>--</v>
      </c>
      <c r="BD301" s="14" t="str">
        <f t="shared" si="252"/>
        <v xml:space="preserve"> :</v>
      </c>
      <c r="BE301" s="14">
        <f t="shared" si="252"/>
        <v>0</v>
      </c>
      <c r="BF301" s="14">
        <f t="shared" si="252"/>
        <v>0</v>
      </c>
      <c r="BG301" s="14">
        <f t="shared" si="252"/>
        <v>0</v>
      </c>
      <c r="BH301" s="14">
        <f t="shared" si="252"/>
        <v>0</v>
      </c>
    </row>
    <row r="302" spans="2:62" ht="9" customHeight="1">
      <c r="B302" s="30"/>
      <c r="C302" s="26"/>
      <c r="D302" s="26"/>
      <c r="E302" s="31"/>
      <c r="F302" s="32"/>
      <c r="I302" s="33"/>
      <c r="J302" s="18"/>
      <c r="L302" s="30"/>
      <c r="M302" s="26"/>
      <c r="N302" s="26"/>
      <c r="O302" s="53"/>
      <c r="P302" s="95"/>
      <c r="Q302" s="93"/>
      <c r="R302" s="93"/>
      <c r="S302" s="123"/>
      <c r="V302" s="124"/>
      <c r="W302" s="121"/>
      <c r="X302" s="121"/>
      <c r="Y302" s="122"/>
      <c r="Z302" s="32"/>
      <c r="AC302" s="54"/>
      <c r="AF302" s="30"/>
      <c r="AG302" s="26"/>
      <c r="AH302" s="26"/>
      <c r="AI302" s="31"/>
      <c r="AJ302" s="32"/>
      <c r="AM302" s="54"/>
      <c r="AP302" s="14">
        <f t="shared" ref="AP302:BH302" si="253">+AP297</f>
        <v>0</v>
      </c>
      <c r="AQ302" s="14">
        <f t="shared" si="253"/>
        <v>0</v>
      </c>
      <c r="AR302" s="14">
        <f t="shared" si="253"/>
        <v>0</v>
      </c>
      <c r="AS302" s="14">
        <f t="shared" si="253"/>
        <v>0</v>
      </c>
      <c r="AT302" s="14" t="str">
        <f t="shared" si="253"/>
        <v xml:space="preserve"> :</v>
      </c>
      <c r="AU302" s="14">
        <f t="shared" si="253"/>
        <v>0</v>
      </c>
      <c r="AV302" s="14">
        <f t="shared" si="253"/>
        <v>0</v>
      </c>
      <c r="AW302" s="14">
        <f t="shared" si="253"/>
        <v>0</v>
      </c>
      <c r="AX302" s="14">
        <f t="shared" si="253"/>
        <v>0</v>
      </c>
      <c r="AZ302" s="14">
        <f t="shared" si="253"/>
        <v>0</v>
      </c>
      <c r="BA302" s="14">
        <f t="shared" si="253"/>
        <v>0</v>
      </c>
      <c r="BB302" s="14">
        <f t="shared" si="253"/>
        <v>0</v>
      </c>
      <c r="BC302" s="14">
        <f t="shared" si="253"/>
        <v>0</v>
      </c>
      <c r="BD302" s="14" t="str">
        <f t="shared" si="253"/>
        <v xml:space="preserve"> :</v>
      </c>
      <c r="BE302" s="14">
        <f t="shared" si="253"/>
        <v>0</v>
      </c>
      <c r="BF302" s="14">
        <f t="shared" si="253"/>
        <v>0</v>
      </c>
      <c r="BG302" s="14">
        <f t="shared" si="253"/>
        <v>0</v>
      </c>
      <c r="BH302" s="14">
        <f t="shared" si="253"/>
        <v>0</v>
      </c>
    </row>
    <row r="303" spans="2:62" ht="9" customHeight="1">
      <c r="B303" s="35" t="s">
        <v>17</v>
      </c>
      <c r="C303" s="36"/>
      <c r="D303" s="36"/>
      <c r="E303" s="37"/>
      <c r="F303" s="38" t="s">
        <v>17</v>
      </c>
      <c r="G303" s="39"/>
      <c r="H303" s="39"/>
      <c r="I303" s="40"/>
      <c r="J303" s="18"/>
      <c r="L303" s="35" t="s">
        <v>17</v>
      </c>
      <c r="M303" s="36"/>
      <c r="N303" s="36"/>
      <c r="O303" s="55"/>
      <c r="P303" s="97" t="s">
        <v>17</v>
      </c>
      <c r="Q303" s="98"/>
      <c r="R303" s="98"/>
      <c r="S303" s="129"/>
      <c r="V303" s="126" t="s">
        <v>17</v>
      </c>
      <c r="W303" s="127"/>
      <c r="X303" s="127"/>
      <c r="Y303" s="128"/>
      <c r="Z303" s="38" t="s">
        <v>17</v>
      </c>
      <c r="AA303" s="39"/>
      <c r="AB303" s="39"/>
      <c r="AC303" s="56"/>
      <c r="AF303" s="35" t="s">
        <v>17</v>
      </c>
      <c r="AG303" s="36"/>
      <c r="AH303" s="36"/>
      <c r="AI303" s="37"/>
      <c r="AJ303" s="38" t="s">
        <v>17</v>
      </c>
      <c r="AK303" s="39"/>
      <c r="AL303" s="39"/>
      <c r="AM303" s="56"/>
      <c r="AP303" s="14">
        <f t="shared" ref="AP303:BD303" si="254">+AP298</f>
        <v>0</v>
      </c>
      <c r="AQ303" s="14">
        <f t="shared" si="254"/>
        <v>0</v>
      </c>
      <c r="AR303" s="14">
        <f t="shared" si="254"/>
        <v>0</v>
      </c>
      <c r="AS303" s="14">
        <f t="shared" si="254"/>
        <v>0</v>
      </c>
      <c r="AT303" s="14" t="str">
        <f t="shared" si="254"/>
        <v xml:space="preserve"> :</v>
      </c>
      <c r="AU303" s="14" t="str">
        <f>IF(C303=0,"--",1)</f>
        <v>--</v>
      </c>
      <c r="AV303" s="14" t="str">
        <f>IF(G303=0,"--",1)</f>
        <v>--</v>
      </c>
      <c r="AW303" s="14" t="str">
        <f>IF(M303=0,"--",1)</f>
        <v>--</v>
      </c>
      <c r="AX303" s="14" t="str">
        <f>IF(Q303=0,"--",1)</f>
        <v>--</v>
      </c>
      <c r="AY303" s="14" t="str">
        <f t="shared" si="254"/>
        <v>Commited</v>
      </c>
      <c r="AZ303" s="14">
        <f t="shared" si="254"/>
        <v>0</v>
      </c>
      <c r="BA303" s="14">
        <f t="shared" si="254"/>
        <v>0</v>
      </c>
      <c r="BB303" s="14">
        <f t="shared" si="254"/>
        <v>0</v>
      </c>
      <c r="BC303" s="14">
        <f t="shared" si="254"/>
        <v>0</v>
      </c>
      <c r="BD303" s="14" t="str">
        <f t="shared" si="254"/>
        <v xml:space="preserve"> :</v>
      </c>
      <c r="BE303" s="14" t="str">
        <f>IF(W303=0,"--",1)</f>
        <v>--</v>
      </c>
      <c r="BF303" s="14" t="str">
        <f>IF(AA303=0,"--",1)</f>
        <v>--</v>
      </c>
      <c r="BG303" s="14" t="str">
        <f>IF(AG303=0,"-- ",1)</f>
        <v xml:space="preserve">-- </v>
      </c>
      <c r="BH303" s="14" t="str">
        <f>IF(AK303=0,"--",1)</f>
        <v>--</v>
      </c>
    </row>
    <row r="304" spans="2:62" ht="9" customHeight="1">
      <c r="B304" s="44" t="s">
        <v>0</v>
      </c>
      <c r="C304" s="45"/>
      <c r="D304" s="46">
        <v>2084</v>
      </c>
      <c r="E304" s="47" t="s">
        <v>13</v>
      </c>
      <c r="F304" s="48" t="s">
        <v>0</v>
      </c>
      <c r="G304" s="57"/>
      <c r="H304" s="46">
        <v>2084</v>
      </c>
      <c r="I304" s="33" t="s">
        <v>4</v>
      </c>
      <c r="J304" s="18"/>
      <c r="L304" s="44" t="s">
        <v>0</v>
      </c>
      <c r="M304" s="45"/>
      <c r="N304" s="46">
        <v>2073</v>
      </c>
      <c r="O304" s="58" t="s">
        <v>13</v>
      </c>
      <c r="P304" s="100" t="s">
        <v>0</v>
      </c>
      <c r="Q304" s="101"/>
      <c r="R304" s="102">
        <v>2073</v>
      </c>
      <c r="S304" s="108" t="s">
        <v>4</v>
      </c>
      <c r="T304" s="13"/>
      <c r="V304" s="130" t="s">
        <v>0</v>
      </c>
      <c r="W304" s="131"/>
      <c r="X304" s="102">
        <v>2063</v>
      </c>
      <c r="Y304" s="132" t="s">
        <v>13</v>
      </c>
      <c r="Z304" s="48" t="s">
        <v>0</v>
      </c>
      <c r="AA304" s="57"/>
      <c r="AB304" s="46">
        <v>2063</v>
      </c>
      <c r="AC304" s="59" t="s">
        <v>4</v>
      </c>
      <c r="AD304" s="13"/>
      <c r="AF304" s="44" t="s">
        <v>0</v>
      </c>
      <c r="AG304" s="45"/>
      <c r="AH304" s="46">
        <v>2053</v>
      </c>
      <c r="AI304" s="47" t="s">
        <v>13</v>
      </c>
      <c r="AJ304" s="48" t="s">
        <v>0</v>
      </c>
      <c r="AK304" s="57"/>
      <c r="AL304" s="46">
        <v>2053</v>
      </c>
      <c r="AM304" s="59" t="s">
        <v>4</v>
      </c>
      <c r="AN304" s="13"/>
      <c r="AP304" s="14">
        <f t="shared" ref="AP304:BH304" si="255">+AP299</f>
        <v>0</v>
      </c>
      <c r="AQ304" s="14">
        <f t="shared" si="255"/>
        <v>0</v>
      </c>
      <c r="AR304" s="14">
        <f t="shared" si="255"/>
        <v>0</v>
      </c>
      <c r="AS304" s="14">
        <f t="shared" si="255"/>
        <v>0</v>
      </c>
      <c r="AT304" s="14" t="str">
        <f t="shared" si="255"/>
        <v xml:space="preserve"> :</v>
      </c>
      <c r="AU304" s="14">
        <f t="shared" si="255"/>
        <v>0</v>
      </c>
      <c r="AV304" s="14">
        <f t="shared" si="255"/>
        <v>0</v>
      </c>
      <c r="AW304" s="14">
        <f t="shared" si="255"/>
        <v>0</v>
      </c>
      <c r="AX304" s="14">
        <f t="shared" si="255"/>
        <v>0</v>
      </c>
      <c r="AY304" s="14" t="str">
        <f t="shared" si="255"/>
        <v>Lot #</v>
      </c>
      <c r="AZ304" s="14">
        <f t="shared" si="255"/>
        <v>0</v>
      </c>
      <c r="BA304" s="14">
        <f t="shared" si="255"/>
        <v>0</v>
      </c>
      <c r="BB304" s="14">
        <f t="shared" si="255"/>
        <v>0</v>
      </c>
      <c r="BC304" s="14">
        <f t="shared" si="255"/>
        <v>0</v>
      </c>
      <c r="BD304" s="14" t="str">
        <f t="shared" si="255"/>
        <v xml:space="preserve"> :</v>
      </c>
      <c r="BE304" s="14">
        <f t="shared" si="255"/>
        <v>0</v>
      </c>
      <c r="BF304" s="14">
        <f t="shared" si="255"/>
        <v>0</v>
      </c>
      <c r="BG304" s="14">
        <f t="shared" si="255"/>
        <v>0</v>
      </c>
      <c r="BH304" s="14">
        <f t="shared" si="255"/>
        <v>0</v>
      </c>
    </row>
    <row r="305" spans="2:62" ht="9" customHeight="1">
      <c r="B305" s="30"/>
      <c r="C305" s="26"/>
      <c r="D305" s="26"/>
      <c r="E305" s="31"/>
      <c r="F305" s="32"/>
      <c r="I305" s="33"/>
      <c r="J305" s="18"/>
      <c r="L305" s="30"/>
      <c r="M305" s="26"/>
      <c r="N305" s="26"/>
      <c r="O305" s="53"/>
      <c r="P305" s="95"/>
      <c r="Q305" s="93"/>
      <c r="R305" s="93"/>
      <c r="S305" s="123"/>
      <c r="V305" s="124"/>
      <c r="W305" s="121"/>
      <c r="X305" s="121"/>
      <c r="Y305" s="122"/>
      <c r="Z305" s="32"/>
      <c r="AC305" s="54"/>
      <c r="AF305" s="30"/>
      <c r="AG305" s="26"/>
      <c r="AH305" s="26"/>
      <c r="AI305" s="31"/>
      <c r="AJ305" s="32"/>
      <c r="AM305" s="54"/>
      <c r="AP305" s="14">
        <f t="shared" ref="AP305:BH305" si="256">+AP300</f>
        <v>0</v>
      </c>
      <c r="AQ305" s="14">
        <f t="shared" si="256"/>
        <v>0</v>
      </c>
      <c r="AR305" s="14">
        <f t="shared" si="256"/>
        <v>0</v>
      </c>
      <c r="AS305" s="14">
        <f t="shared" si="256"/>
        <v>0</v>
      </c>
      <c r="AT305" s="14" t="str">
        <f t="shared" si="256"/>
        <v xml:space="preserve"> :</v>
      </c>
      <c r="AU305" s="14">
        <f t="shared" si="256"/>
        <v>0</v>
      </c>
      <c r="AV305" s="14">
        <f t="shared" si="256"/>
        <v>0</v>
      </c>
      <c r="AW305" s="14">
        <f t="shared" si="256"/>
        <v>0</v>
      </c>
      <c r="AX305" s="14">
        <f t="shared" si="256"/>
        <v>0</v>
      </c>
      <c r="AZ305" s="14">
        <f t="shared" si="256"/>
        <v>0</v>
      </c>
      <c r="BA305" s="14">
        <f t="shared" si="256"/>
        <v>0</v>
      </c>
      <c r="BB305" s="14">
        <f t="shared" si="256"/>
        <v>0</v>
      </c>
      <c r="BC305" s="14">
        <f t="shared" si="256"/>
        <v>0</v>
      </c>
      <c r="BD305" s="14" t="str">
        <f t="shared" si="256"/>
        <v xml:space="preserve"> :</v>
      </c>
      <c r="BE305" s="14">
        <f t="shared" si="256"/>
        <v>0</v>
      </c>
      <c r="BF305" s="14">
        <f t="shared" si="256"/>
        <v>0</v>
      </c>
      <c r="BG305" s="14">
        <f t="shared" si="256"/>
        <v>0</v>
      </c>
      <c r="BH305" s="14">
        <f t="shared" si="256"/>
        <v>0</v>
      </c>
      <c r="BJ305" s="14">
        <f>+B305+F305+L305+P305+V305+Z305+AF305+AJ305</f>
        <v>0</v>
      </c>
    </row>
    <row r="306" spans="2:62" ht="9" customHeight="1">
      <c r="B306" s="30" t="s">
        <v>1</v>
      </c>
      <c r="C306" s="26"/>
      <c r="D306" s="26"/>
      <c r="E306" s="31"/>
      <c r="F306" s="32" t="s">
        <v>1</v>
      </c>
      <c r="I306" s="33"/>
      <c r="J306" s="18"/>
      <c r="L306" s="30" t="s">
        <v>1</v>
      </c>
      <c r="M306" s="26"/>
      <c r="N306" s="26"/>
      <c r="O306" s="53"/>
      <c r="P306" s="95" t="s">
        <v>1</v>
      </c>
      <c r="Q306" s="93" t="s">
        <v>40</v>
      </c>
      <c r="R306" s="93"/>
      <c r="S306" s="123"/>
      <c r="V306" s="124" t="s">
        <v>1</v>
      </c>
      <c r="W306" s="121" t="s">
        <v>80</v>
      </c>
      <c r="X306" s="121"/>
      <c r="Y306" s="122"/>
      <c r="Z306" s="32" t="s">
        <v>1</v>
      </c>
      <c r="AC306" s="54"/>
      <c r="AF306" s="30" t="s">
        <v>1</v>
      </c>
      <c r="AG306" s="26"/>
      <c r="AH306" s="26"/>
      <c r="AI306" s="31"/>
      <c r="AJ306" s="32" t="s">
        <v>1</v>
      </c>
      <c r="AM306" s="54"/>
      <c r="AP306" s="14" t="str">
        <f>IF(C306=0,"--",1)</f>
        <v>--</v>
      </c>
      <c r="AQ306" s="14" t="str">
        <f>IF(G306=0,"--",1)</f>
        <v>--</v>
      </c>
      <c r="AR306" s="14" t="str">
        <f>IF(M306=0,"--",1)</f>
        <v>--</v>
      </c>
      <c r="AS306" s="14">
        <f>IF(Q306=0,"--",1)</f>
        <v>1</v>
      </c>
      <c r="AT306" s="14" t="str">
        <f t="shared" ref="AT306:BH306" si="257">+AT301</f>
        <v xml:space="preserve"> :</v>
      </c>
      <c r="AU306" s="14">
        <f t="shared" si="257"/>
        <v>0</v>
      </c>
      <c r="AV306" s="14">
        <f t="shared" si="257"/>
        <v>0</v>
      </c>
      <c r="AW306" s="14">
        <f t="shared" si="257"/>
        <v>0</v>
      </c>
      <c r="AX306" s="14">
        <f t="shared" si="257"/>
        <v>0</v>
      </c>
      <c r="AY306" s="14" t="str">
        <f t="shared" si="257"/>
        <v>Owner</v>
      </c>
      <c r="AZ306" s="14">
        <f>IF(W306=0,"--",1)</f>
        <v>1</v>
      </c>
      <c r="BA306" s="14" t="str">
        <f>IF(AA306=0,"--",1)</f>
        <v>--</v>
      </c>
      <c r="BB306" s="14" t="str">
        <f>IF(AG306=0,"--",1)</f>
        <v>--</v>
      </c>
      <c r="BC306" s="14" t="str">
        <f>IF(AK306=0,"--",1)</f>
        <v>--</v>
      </c>
      <c r="BD306" s="14" t="str">
        <f t="shared" si="257"/>
        <v xml:space="preserve"> :</v>
      </c>
      <c r="BE306" s="14">
        <f t="shared" si="257"/>
        <v>0</v>
      </c>
      <c r="BF306" s="14">
        <f t="shared" si="257"/>
        <v>0</v>
      </c>
      <c r="BG306" s="14">
        <f t="shared" si="257"/>
        <v>0</v>
      </c>
      <c r="BH306" s="14">
        <f t="shared" si="257"/>
        <v>0</v>
      </c>
    </row>
    <row r="307" spans="2:62" ht="9" customHeight="1">
      <c r="B307" s="30"/>
      <c r="C307" s="26"/>
      <c r="D307" s="26"/>
      <c r="E307" s="31"/>
      <c r="F307" s="32"/>
      <c r="I307" s="33"/>
      <c r="J307" s="18"/>
      <c r="L307" s="30"/>
      <c r="M307" s="26"/>
      <c r="N307" s="26"/>
      <c r="O307" s="53"/>
      <c r="P307" s="95"/>
      <c r="Q307" s="93"/>
      <c r="R307" s="93"/>
      <c r="S307" s="123"/>
      <c r="V307" s="124"/>
      <c r="W307" s="121"/>
      <c r="X307" s="121"/>
      <c r="Y307" s="122"/>
      <c r="Z307" s="32"/>
      <c r="AC307" s="54"/>
      <c r="AF307" s="30"/>
      <c r="AG307" s="26"/>
      <c r="AH307" s="26"/>
      <c r="AI307" s="31"/>
      <c r="AJ307" s="32"/>
      <c r="AM307" s="54"/>
      <c r="AP307" s="14">
        <f t="shared" ref="AP307:BH307" si="258">+AP302</f>
        <v>0</v>
      </c>
      <c r="AQ307" s="14">
        <f t="shared" si="258"/>
        <v>0</v>
      </c>
      <c r="AR307" s="14">
        <f t="shared" si="258"/>
        <v>0</v>
      </c>
      <c r="AS307" s="14">
        <f t="shared" si="258"/>
        <v>0</v>
      </c>
      <c r="AT307" s="14" t="str">
        <f t="shared" si="258"/>
        <v xml:space="preserve"> :</v>
      </c>
      <c r="AU307" s="14">
        <f t="shared" si="258"/>
        <v>0</v>
      </c>
      <c r="AV307" s="14">
        <f t="shared" si="258"/>
        <v>0</v>
      </c>
      <c r="AW307" s="14">
        <f t="shared" si="258"/>
        <v>0</v>
      </c>
      <c r="AX307" s="14">
        <f t="shared" si="258"/>
        <v>0</v>
      </c>
      <c r="AZ307" s="14">
        <f t="shared" si="258"/>
        <v>0</v>
      </c>
      <c r="BA307" s="14">
        <f t="shared" si="258"/>
        <v>0</v>
      </c>
      <c r="BB307" s="14">
        <f t="shared" si="258"/>
        <v>0</v>
      </c>
      <c r="BC307" s="14">
        <f t="shared" si="258"/>
        <v>0</v>
      </c>
      <c r="BD307" s="14" t="str">
        <f t="shared" si="258"/>
        <v xml:space="preserve"> :</v>
      </c>
      <c r="BE307" s="14">
        <f t="shared" si="258"/>
        <v>0</v>
      </c>
      <c r="BF307" s="14">
        <f t="shared" si="258"/>
        <v>0</v>
      </c>
      <c r="BG307" s="14">
        <f t="shared" si="258"/>
        <v>0</v>
      </c>
      <c r="BH307" s="14">
        <f t="shared" si="258"/>
        <v>0</v>
      </c>
    </row>
    <row r="308" spans="2:62" ht="9" customHeight="1">
      <c r="B308" s="35" t="s">
        <v>17</v>
      </c>
      <c r="C308" s="36"/>
      <c r="D308" s="36"/>
      <c r="E308" s="37"/>
      <c r="F308" s="38" t="s">
        <v>17</v>
      </c>
      <c r="G308" s="39"/>
      <c r="H308" s="39"/>
      <c r="I308" s="40"/>
      <c r="J308" s="18"/>
      <c r="L308" s="35" t="s">
        <v>17</v>
      </c>
      <c r="M308" s="36"/>
      <c r="N308" s="36"/>
      <c r="O308" s="55"/>
      <c r="P308" s="97" t="s">
        <v>17</v>
      </c>
      <c r="Q308" s="98"/>
      <c r="R308" s="98"/>
      <c r="S308" s="129"/>
      <c r="V308" s="126" t="s">
        <v>17</v>
      </c>
      <c r="W308" s="127"/>
      <c r="X308" s="127"/>
      <c r="Y308" s="128"/>
      <c r="Z308" s="38" t="s">
        <v>17</v>
      </c>
      <c r="AA308" s="39"/>
      <c r="AB308" s="39"/>
      <c r="AC308" s="56"/>
      <c r="AF308" s="35" t="s">
        <v>17</v>
      </c>
      <c r="AG308" s="36"/>
      <c r="AH308" s="36"/>
      <c r="AI308" s="37"/>
      <c r="AJ308" s="38" t="s">
        <v>17</v>
      </c>
      <c r="AK308" s="39"/>
      <c r="AL308" s="39"/>
      <c r="AM308" s="56"/>
      <c r="AP308" s="14">
        <f t="shared" ref="AP308:BD308" si="259">+AP303</f>
        <v>0</v>
      </c>
      <c r="AQ308" s="14">
        <f t="shared" si="259"/>
        <v>0</v>
      </c>
      <c r="AR308" s="14">
        <f t="shared" si="259"/>
        <v>0</v>
      </c>
      <c r="AS308" s="14">
        <f t="shared" si="259"/>
        <v>0</v>
      </c>
      <c r="AT308" s="14" t="str">
        <f t="shared" si="259"/>
        <v xml:space="preserve"> :</v>
      </c>
      <c r="AU308" s="14" t="str">
        <f>IF(C308=0,"--",1)</f>
        <v>--</v>
      </c>
      <c r="AV308" s="14" t="str">
        <f>IF(G308=0,"--",1)</f>
        <v>--</v>
      </c>
      <c r="AW308" s="14" t="str">
        <f>IF(M308=0,"--",1)</f>
        <v>--</v>
      </c>
      <c r="AX308" s="14" t="str">
        <f>IF(Q308=0,"--",1)</f>
        <v>--</v>
      </c>
      <c r="AY308" s="14" t="str">
        <f t="shared" si="259"/>
        <v>Commited</v>
      </c>
      <c r="AZ308" s="14">
        <f t="shared" si="259"/>
        <v>0</v>
      </c>
      <c r="BA308" s="14">
        <f t="shared" si="259"/>
        <v>0</v>
      </c>
      <c r="BB308" s="14">
        <f t="shared" si="259"/>
        <v>0</v>
      </c>
      <c r="BC308" s="14">
        <f t="shared" si="259"/>
        <v>0</v>
      </c>
      <c r="BD308" s="14" t="str">
        <f t="shared" si="259"/>
        <v xml:space="preserve"> :</v>
      </c>
      <c r="BE308" s="14" t="str">
        <f>IF(W308=0,"--",1)</f>
        <v>--</v>
      </c>
      <c r="BF308" s="14" t="str">
        <f>IF(AA308=0,"--",1)</f>
        <v>--</v>
      </c>
      <c r="BG308" s="14" t="str">
        <f>IF(AG308=0,"-- ",1)</f>
        <v xml:space="preserve">-- </v>
      </c>
      <c r="BH308" s="14" t="str">
        <f>IF(AK308=0,"--",1)</f>
        <v>--</v>
      </c>
    </row>
    <row r="309" spans="2:62" ht="9" customHeight="1">
      <c r="B309" s="44" t="s">
        <v>0</v>
      </c>
      <c r="C309" s="45"/>
      <c r="D309" s="46">
        <v>2084</v>
      </c>
      <c r="E309" s="47" t="s">
        <v>12</v>
      </c>
      <c r="F309" s="100" t="s">
        <v>0</v>
      </c>
      <c r="G309" s="101"/>
      <c r="H309" s="102">
        <v>2084</v>
      </c>
      <c r="I309" s="94" t="s">
        <v>5</v>
      </c>
      <c r="J309" s="18"/>
      <c r="L309" s="130" t="s">
        <v>0</v>
      </c>
      <c r="M309" s="131"/>
      <c r="N309" s="102">
        <v>2073</v>
      </c>
      <c r="O309" s="136" t="s">
        <v>12</v>
      </c>
      <c r="P309" s="100" t="s">
        <v>0</v>
      </c>
      <c r="Q309" s="101"/>
      <c r="R309" s="102">
        <v>2073</v>
      </c>
      <c r="S309" s="108" t="s">
        <v>5</v>
      </c>
      <c r="T309" s="13"/>
      <c r="V309" s="130" t="s">
        <v>0</v>
      </c>
      <c r="W309" s="131"/>
      <c r="X309" s="102">
        <v>2063</v>
      </c>
      <c r="Y309" s="132" t="s">
        <v>12</v>
      </c>
      <c r="Z309" s="48" t="s">
        <v>0</v>
      </c>
      <c r="AA309" s="57"/>
      <c r="AB309" s="46">
        <v>2063</v>
      </c>
      <c r="AC309" s="59" t="s">
        <v>5</v>
      </c>
      <c r="AD309" s="13"/>
      <c r="AF309" s="44" t="s">
        <v>0</v>
      </c>
      <c r="AG309" s="45"/>
      <c r="AH309" s="46">
        <v>2053</v>
      </c>
      <c r="AI309" s="47" t="s">
        <v>12</v>
      </c>
      <c r="AJ309" s="48" t="s">
        <v>0</v>
      </c>
      <c r="AK309" s="57"/>
      <c r="AL309" s="46">
        <v>2053</v>
      </c>
      <c r="AM309" s="59" t="s">
        <v>5</v>
      </c>
      <c r="AN309" s="13"/>
      <c r="AP309" s="14">
        <f t="shared" ref="AP309:BH309" si="260">+AP304</f>
        <v>0</v>
      </c>
      <c r="AQ309" s="14">
        <f t="shared" si="260"/>
        <v>0</v>
      </c>
      <c r="AR309" s="14">
        <f t="shared" si="260"/>
        <v>0</v>
      </c>
      <c r="AS309" s="14">
        <f t="shared" si="260"/>
        <v>0</v>
      </c>
      <c r="AT309" s="14" t="str">
        <f t="shared" si="260"/>
        <v xml:space="preserve"> :</v>
      </c>
      <c r="AU309" s="14">
        <f t="shared" si="260"/>
        <v>0</v>
      </c>
      <c r="AV309" s="14">
        <f t="shared" si="260"/>
        <v>0</v>
      </c>
      <c r="AW309" s="14">
        <f t="shared" si="260"/>
        <v>0</v>
      </c>
      <c r="AX309" s="14">
        <f t="shared" si="260"/>
        <v>0</v>
      </c>
      <c r="AY309" s="14" t="str">
        <f t="shared" si="260"/>
        <v>Lot #</v>
      </c>
      <c r="AZ309" s="14">
        <f t="shared" si="260"/>
        <v>0</v>
      </c>
      <c r="BA309" s="14">
        <f t="shared" si="260"/>
        <v>0</v>
      </c>
      <c r="BB309" s="14">
        <f t="shared" si="260"/>
        <v>0</v>
      </c>
      <c r="BC309" s="14">
        <f t="shared" si="260"/>
        <v>0</v>
      </c>
      <c r="BD309" s="14" t="str">
        <f t="shared" si="260"/>
        <v xml:space="preserve"> :</v>
      </c>
      <c r="BE309" s="14">
        <f t="shared" si="260"/>
        <v>0</v>
      </c>
      <c r="BF309" s="14">
        <f t="shared" si="260"/>
        <v>0</v>
      </c>
      <c r="BG309" s="14">
        <f t="shared" si="260"/>
        <v>0</v>
      </c>
      <c r="BH309" s="14">
        <f t="shared" si="260"/>
        <v>0</v>
      </c>
    </row>
    <row r="310" spans="2:62" ht="9" customHeight="1">
      <c r="B310" s="30"/>
      <c r="C310" s="26"/>
      <c r="D310" s="26"/>
      <c r="E310" s="31"/>
      <c r="F310" s="92">
        <v>1</v>
      </c>
      <c r="G310" s="93"/>
      <c r="H310" s="93"/>
      <c r="I310" s="94"/>
      <c r="J310" s="18"/>
      <c r="L310" s="120">
        <v>1</v>
      </c>
      <c r="M310" s="121"/>
      <c r="N310" s="121"/>
      <c r="O310" s="137"/>
      <c r="P310" s="95"/>
      <c r="Q310" s="93"/>
      <c r="R310" s="93"/>
      <c r="S310" s="123"/>
      <c r="V310" s="124"/>
      <c r="W310" s="121"/>
      <c r="X310" s="121"/>
      <c r="Y310" s="122"/>
      <c r="Z310" s="32"/>
      <c r="AC310" s="54"/>
      <c r="AF310" s="30"/>
      <c r="AG310" s="26"/>
      <c r="AH310" s="26"/>
      <c r="AI310" s="31"/>
      <c r="AJ310" s="32"/>
      <c r="AM310" s="54"/>
      <c r="AP310" s="14">
        <f t="shared" ref="AP310:BH310" si="261">+AP305</f>
        <v>0</v>
      </c>
      <c r="AQ310" s="14">
        <f t="shared" si="261"/>
        <v>0</v>
      </c>
      <c r="AR310" s="14">
        <f t="shared" si="261"/>
        <v>0</v>
      </c>
      <c r="AS310" s="14">
        <f t="shared" si="261"/>
        <v>0</v>
      </c>
      <c r="AT310" s="14" t="str">
        <f t="shared" si="261"/>
        <v xml:space="preserve"> :</v>
      </c>
      <c r="AU310" s="14">
        <f t="shared" si="261"/>
        <v>0</v>
      </c>
      <c r="AV310" s="14">
        <f t="shared" si="261"/>
        <v>0</v>
      </c>
      <c r="AW310" s="14">
        <f t="shared" si="261"/>
        <v>0</v>
      </c>
      <c r="AX310" s="14">
        <f t="shared" si="261"/>
        <v>0</v>
      </c>
      <c r="AZ310" s="14">
        <f t="shared" si="261"/>
        <v>0</v>
      </c>
      <c r="BA310" s="14">
        <f t="shared" si="261"/>
        <v>0</v>
      </c>
      <c r="BB310" s="14">
        <f t="shared" si="261"/>
        <v>0</v>
      </c>
      <c r="BC310" s="14">
        <f t="shared" si="261"/>
        <v>0</v>
      </c>
      <c r="BD310" s="14" t="str">
        <f t="shared" si="261"/>
        <v xml:space="preserve"> :</v>
      </c>
      <c r="BE310" s="14">
        <f t="shared" si="261"/>
        <v>0</v>
      </c>
      <c r="BF310" s="14">
        <f t="shared" si="261"/>
        <v>0</v>
      </c>
      <c r="BG310" s="14">
        <f t="shared" si="261"/>
        <v>0</v>
      </c>
      <c r="BH310" s="14">
        <f t="shared" si="261"/>
        <v>0</v>
      </c>
      <c r="BJ310" s="14">
        <f>+B310+F310+L310+P310+V310+Z310+AF310+AJ310</f>
        <v>2</v>
      </c>
    </row>
    <row r="311" spans="2:62" ht="9" customHeight="1">
      <c r="B311" s="30" t="s">
        <v>1</v>
      </c>
      <c r="C311" s="26"/>
      <c r="D311" s="26"/>
      <c r="E311" s="31"/>
      <c r="F311" s="95" t="s">
        <v>127</v>
      </c>
      <c r="G311" s="96" t="s">
        <v>95</v>
      </c>
      <c r="H311" s="93"/>
      <c r="I311" s="94"/>
      <c r="J311" s="18"/>
      <c r="L311" s="124" t="s">
        <v>127</v>
      </c>
      <c r="M311" s="96" t="s">
        <v>42</v>
      </c>
      <c r="N311" s="121"/>
      <c r="O311" s="137"/>
      <c r="P311" s="95" t="s">
        <v>1</v>
      </c>
      <c r="Q311" s="93" t="s">
        <v>42</v>
      </c>
      <c r="R311" s="93"/>
      <c r="S311" s="123"/>
      <c r="V311" s="124" t="s">
        <v>1</v>
      </c>
      <c r="W311" s="121" t="s">
        <v>80</v>
      </c>
      <c r="X311" s="121"/>
      <c r="Y311" s="122"/>
      <c r="Z311" s="32" t="s">
        <v>1</v>
      </c>
      <c r="AC311" s="54"/>
      <c r="AF311" s="30" t="s">
        <v>1</v>
      </c>
      <c r="AG311" s="26"/>
      <c r="AH311" s="26"/>
      <c r="AI311" s="31"/>
      <c r="AJ311" s="32" t="s">
        <v>1</v>
      </c>
      <c r="AM311" s="54"/>
      <c r="AP311" s="14" t="str">
        <f>IF(C311=0,"--",1)</f>
        <v>--</v>
      </c>
      <c r="AQ311" s="14">
        <f>IF(G311=0,"--",1)</f>
        <v>1</v>
      </c>
      <c r="AR311" s="14">
        <f>IF(M311=0,"--",1)</f>
        <v>1</v>
      </c>
      <c r="AS311" s="14">
        <f>IF(Q311=0,"--",1)</f>
        <v>1</v>
      </c>
      <c r="AT311" s="14" t="str">
        <f t="shared" ref="AT311:BH311" si="262">+AT306</f>
        <v xml:space="preserve"> :</v>
      </c>
      <c r="AU311" s="14">
        <f t="shared" si="262"/>
        <v>0</v>
      </c>
      <c r="AV311" s="14">
        <f t="shared" si="262"/>
        <v>0</v>
      </c>
      <c r="AW311" s="14">
        <f t="shared" si="262"/>
        <v>0</v>
      </c>
      <c r="AX311" s="14">
        <f t="shared" si="262"/>
        <v>0</v>
      </c>
      <c r="AY311" s="14" t="str">
        <f t="shared" si="262"/>
        <v>Owner</v>
      </c>
      <c r="AZ311" s="14">
        <f>IF(W311=0,"--",1)</f>
        <v>1</v>
      </c>
      <c r="BA311" s="14" t="str">
        <f>IF(AA311=0,"--",1)</f>
        <v>--</v>
      </c>
      <c r="BB311" s="14" t="str">
        <f>IF(AG311=0,"--",1)</f>
        <v>--</v>
      </c>
      <c r="BC311" s="14" t="str">
        <f>IF(AK311=0,"--",1)</f>
        <v>--</v>
      </c>
      <c r="BD311" s="14" t="str">
        <f t="shared" si="262"/>
        <v xml:space="preserve"> :</v>
      </c>
      <c r="BE311" s="14">
        <f t="shared" si="262"/>
        <v>0</v>
      </c>
      <c r="BF311" s="14">
        <f t="shared" si="262"/>
        <v>0</v>
      </c>
      <c r="BG311" s="14">
        <f t="shared" si="262"/>
        <v>0</v>
      </c>
      <c r="BH311" s="14">
        <f t="shared" si="262"/>
        <v>0</v>
      </c>
    </row>
    <row r="312" spans="2:62" ht="9" customHeight="1">
      <c r="B312" s="30"/>
      <c r="C312" s="26"/>
      <c r="D312" s="26"/>
      <c r="E312" s="31"/>
      <c r="F312" s="95"/>
      <c r="G312" s="93"/>
      <c r="H312" s="93"/>
      <c r="I312" s="94"/>
      <c r="J312" s="18"/>
      <c r="L312" s="124"/>
      <c r="M312" s="121"/>
      <c r="N312" s="121"/>
      <c r="O312" s="137"/>
      <c r="P312" s="95"/>
      <c r="Q312" s="93"/>
      <c r="R312" s="93"/>
      <c r="S312" s="123"/>
      <c r="V312" s="124"/>
      <c r="W312" s="121"/>
      <c r="X312" s="121"/>
      <c r="Y312" s="122"/>
      <c r="Z312" s="32"/>
      <c r="AC312" s="54"/>
      <c r="AF312" s="30"/>
      <c r="AG312" s="26"/>
      <c r="AH312" s="26"/>
      <c r="AI312" s="31"/>
      <c r="AJ312" s="32"/>
      <c r="AM312" s="54"/>
      <c r="AP312" s="14">
        <f t="shared" ref="AP312:BH312" si="263">+AP307</f>
        <v>0</v>
      </c>
      <c r="AQ312" s="14">
        <f t="shared" si="263"/>
        <v>0</v>
      </c>
      <c r="AR312" s="14">
        <f t="shared" si="263"/>
        <v>0</v>
      </c>
      <c r="AS312" s="14">
        <f t="shared" si="263"/>
        <v>0</v>
      </c>
      <c r="AT312" s="14" t="str">
        <f t="shared" si="263"/>
        <v xml:space="preserve"> :</v>
      </c>
      <c r="AU312" s="14">
        <f t="shared" si="263"/>
        <v>0</v>
      </c>
      <c r="AV312" s="14">
        <f t="shared" si="263"/>
        <v>0</v>
      </c>
      <c r="AW312" s="14">
        <f t="shared" si="263"/>
        <v>0</v>
      </c>
      <c r="AX312" s="14">
        <f t="shared" si="263"/>
        <v>0</v>
      </c>
      <c r="AZ312" s="14">
        <f t="shared" si="263"/>
        <v>0</v>
      </c>
      <c r="BA312" s="14">
        <f t="shared" si="263"/>
        <v>0</v>
      </c>
      <c r="BB312" s="14">
        <f t="shared" si="263"/>
        <v>0</v>
      </c>
      <c r="BC312" s="14">
        <f t="shared" si="263"/>
        <v>0</v>
      </c>
      <c r="BD312" s="14" t="str">
        <f t="shared" si="263"/>
        <v xml:space="preserve"> :</v>
      </c>
      <c r="BE312" s="14">
        <f t="shared" si="263"/>
        <v>0</v>
      </c>
      <c r="BF312" s="14">
        <f t="shared" si="263"/>
        <v>0</v>
      </c>
      <c r="BG312" s="14">
        <f t="shared" si="263"/>
        <v>0</v>
      </c>
      <c r="BH312" s="14">
        <f t="shared" si="263"/>
        <v>0</v>
      </c>
    </row>
    <row r="313" spans="2:62" ht="9" customHeight="1">
      <c r="B313" s="35" t="s">
        <v>17</v>
      </c>
      <c r="C313" s="36"/>
      <c r="D313" s="36"/>
      <c r="E313" s="37"/>
      <c r="F313" s="97" t="s">
        <v>17</v>
      </c>
      <c r="G313" s="98" t="s">
        <v>25</v>
      </c>
      <c r="H313" s="98"/>
      <c r="I313" s="99"/>
      <c r="J313" s="18"/>
      <c r="L313" s="126" t="s">
        <v>17</v>
      </c>
      <c r="M313" s="127"/>
      <c r="N313" s="127"/>
      <c r="O313" s="138"/>
      <c r="P313" s="97" t="s">
        <v>17</v>
      </c>
      <c r="Q313" s="98"/>
      <c r="R313" s="98"/>
      <c r="S313" s="129"/>
      <c r="V313" s="126" t="s">
        <v>17</v>
      </c>
      <c r="W313" s="127"/>
      <c r="X313" s="127"/>
      <c r="Y313" s="128"/>
      <c r="Z313" s="38" t="s">
        <v>17</v>
      </c>
      <c r="AA313" s="39"/>
      <c r="AB313" s="39"/>
      <c r="AC313" s="56"/>
      <c r="AF313" s="35" t="s">
        <v>17</v>
      </c>
      <c r="AG313" s="36"/>
      <c r="AH313" s="36"/>
      <c r="AI313" s="37"/>
      <c r="AJ313" s="38" t="s">
        <v>17</v>
      </c>
      <c r="AK313" s="39"/>
      <c r="AL313" s="39"/>
      <c r="AM313" s="56"/>
      <c r="AP313" s="14">
        <f t="shared" ref="AP313:BD313" si="264">+AP308</f>
        <v>0</v>
      </c>
      <c r="AQ313" s="14">
        <f t="shared" si="264"/>
        <v>0</v>
      </c>
      <c r="AR313" s="14">
        <f t="shared" si="264"/>
        <v>0</v>
      </c>
      <c r="AS313" s="14">
        <f t="shared" si="264"/>
        <v>0</v>
      </c>
      <c r="AT313" s="14" t="str">
        <f t="shared" si="264"/>
        <v xml:space="preserve"> :</v>
      </c>
      <c r="AU313" s="14" t="str">
        <f>IF(C313=0,"--",1)</f>
        <v>--</v>
      </c>
      <c r="AV313" s="14">
        <f>IF(G313=0,"--",1)</f>
        <v>1</v>
      </c>
      <c r="AW313" s="14" t="str">
        <f>IF(M313=0,"--",1)</f>
        <v>--</v>
      </c>
      <c r="AX313" s="14" t="str">
        <f>IF(Q313=0,"--",1)</f>
        <v>--</v>
      </c>
      <c r="AY313" s="14" t="str">
        <f t="shared" si="264"/>
        <v>Commited</v>
      </c>
      <c r="AZ313" s="14">
        <f t="shared" si="264"/>
        <v>0</v>
      </c>
      <c r="BA313" s="14">
        <f t="shared" si="264"/>
        <v>0</v>
      </c>
      <c r="BB313" s="14">
        <f t="shared" si="264"/>
        <v>0</v>
      </c>
      <c r="BC313" s="14">
        <f t="shared" si="264"/>
        <v>0</v>
      </c>
      <c r="BD313" s="14" t="str">
        <f t="shared" si="264"/>
        <v xml:space="preserve"> :</v>
      </c>
      <c r="BE313" s="14" t="str">
        <f>IF(W313=0,"--",1)</f>
        <v>--</v>
      </c>
      <c r="BF313" s="14" t="str">
        <f>IF(AA313=0,"--",1)</f>
        <v>--</v>
      </c>
      <c r="BG313" s="14" t="str">
        <f>IF(AG313=0,"-- ",1)</f>
        <v xml:space="preserve">-- </v>
      </c>
      <c r="BH313" s="14" t="str">
        <f>IF(AK313=0,"--",1)</f>
        <v>--</v>
      </c>
    </row>
    <row r="314" spans="2:62" ht="9" customHeight="1">
      <c r="B314" s="44" t="s">
        <v>0</v>
      </c>
      <c r="C314" s="45"/>
      <c r="D314" s="46">
        <v>2084</v>
      </c>
      <c r="E314" s="47" t="s">
        <v>11</v>
      </c>
      <c r="F314" s="48" t="s">
        <v>0</v>
      </c>
      <c r="G314" s="57"/>
      <c r="H314" s="46">
        <v>2084</v>
      </c>
      <c r="I314" s="33" t="s">
        <v>6</v>
      </c>
      <c r="J314" s="18"/>
      <c r="L314" s="130" t="s">
        <v>0</v>
      </c>
      <c r="M314" s="131"/>
      <c r="N314" s="102">
        <v>2073</v>
      </c>
      <c r="O314" s="136" t="s">
        <v>11</v>
      </c>
      <c r="P314" s="100" t="s">
        <v>0</v>
      </c>
      <c r="Q314" s="101"/>
      <c r="R314" s="102">
        <v>2073</v>
      </c>
      <c r="S314" s="108" t="s">
        <v>6</v>
      </c>
      <c r="T314" s="13"/>
      <c r="V314" s="130" t="s">
        <v>0</v>
      </c>
      <c r="W314" s="131"/>
      <c r="X314" s="102">
        <v>2063</v>
      </c>
      <c r="Y314" s="132" t="s">
        <v>11</v>
      </c>
      <c r="Z314" s="48" t="s">
        <v>0</v>
      </c>
      <c r="AA314" s="57"/>
      <c r="AB314" s="46">
        <v>2063</v>
      </c>
      <c r="AC314" s="59" t="s">
        <v>6</v>
      </c>
      <c r="AD314" s="13"/>
      <c r="AF314" s="44" t="s">
        <v>0</v>
      </c>
      <c r="AG314" s="45"/>
      <c r="AH314" s="46">
        <v>2053</v>
      </c>
      <c r="AI314" s="47" t="s">
        <v>11</v>
      </c>
      <c r="AJ314" s="48" t="s">
        <v>0</v>
      </c>
      <c r="AK314" s="57"/>
      <c r="AL314" s="46">
        <v>2053</v>
      </c>
      <c r="AM314" s="59" t="s">
        <v>6</v>
      </c>
      <c r="AN314" s="13"/>
      <c r="AP314" s="14">
        <f t="shared" ref="AP314:BH314" si="265">+AP309</f>
        <v>0</v>
      </c>
      <c r="AQ314" s="14">
        <f t="shared" si="265"/>
        <v>0</v>
      </c>
      <c r="AR314" s="14">
        <f t="shared" si="265"/>
        <v>0</v>
      </c>
      <c r="AS314" s="14">
        <f t="shared" si="265"/>
        <v>0</v>
      </c>
      <c r="AT314" s="14" t="str">
        <f t="shared" si="265"/>
        <v xml:space="preserve"> :</v>
      </c>
      <c r="AU314" s="14">
        <f t="shared" si="265"/>
        <v>0</v>
      </c>
      <c r="AV314" s="14">
        <f t="shared" si="265"/>
        <v>0</v>
      </c>
      <c r="AW314" s="14">
        <f t="shared" si="265"/>
        <v>0</v>
      </c>
      <c r="AX314" s="14">
        <f t="shared" si="265"/>
        <v>0</v>
      </c>
      <c r="AY314" s="14" t="str">
        <f t="shared" si="265"/>
        <v>Lot #</v>
      </c>
      <c r="AZ314" s="14">
        <f t="shared" si="265"/>
        <v>0</v>
      </c>
      <c r="BA314" s="14">
        <f t="shared" si="265"/>
        <v>0</v>
      </c>
      <c r="BB314" s="14">
        <f t="shared" si="265"/>
        <v>0</v>
      </c>
      <c r="BC314" s="14">
        <f t="shared" si="265"/>
        <v>0</v>
      </c>
      <c r="BD314" s="14" t="str">
        <f t="shared" si="265"/>
        <v xml:space="preserve"> :</v>
      </c>
      <c r="BE314" s="14">
        <f t="shared" si="265"/>
        <v>0</v>
      </c>
      <c r="BF314" s="14">
        <f t="shared" si="265"/>
        <v>0</v>
      </c>
      <c r="BG314" s="14">
        <f t="shared" si="265"/>
        <v>0</v>
      </c>
      <c r="BH314" s="14">
        <f t="shared" si="265"/>
        <v>0</v>
      </c>
    </row>
    <row r="315" spans="2:62" ht="9" customHeight="1">
      <c r="B315" s="30"/>
      <c r="C315" s="26"/>
      <c r="D315" s="26"/>
      <c r="E315" s="31"/>
      <c r="F315" s="32"/>
      <c r="I315" s="33"/>
      <c r="J315" s="18"/>
      <c r="L315" s="124"/>
      <c r="M315" s="121"/>
      <c r="N315" s="121"/>
      <c r="O315" s="137"/>
      <c r="P315" s="95"/>
      <c r="Q315" s="93"/>
      <c r="R315" s="93"/>
      <c r="S315" s="123"/>
      <c r="V315" s="124"/>
      <c r="W315" s="121"/>
      <c r="X315" s="121"/>
      <c r="Y315" s="122"/>
      <c r="Z315" s="32"/>
      <c r="AC315" s="54"/>
      <c r="AF315" s="30"/>
      <c r="AG315" s="26"/>
      <c r="AH315" s="26"/>
      <c r="AI315" s="31"/>
      <c r="AJ315" s="32"/>
      <c r="AM315" s="54"/>
      <c r="AP315" s="14">
        <f t="shared" ref="AP315:BH315" si="266">+AP310</f>
        <v>0</v>
      </c>
      <c r="AQ315" s="14">
        <f t="shared" si="266"/>
        <v>0</v>
      </c>
      <c r="AR315" s="14">
        <f t="shared" si="266"/>
        <v>0</v>
      </c>
      <c r="AS315" s="14">
        <f t="shared" si="266"/>
        <v>0</v>
      </c>
      <c r="AT315" s="14" t="str">
        <f t="shared" si="266"/>
        <v xml:space="preserve"> :</v>
      </c>
      <c r="AU315" s="14">
        <f t="shared" si="266"/>
        <v>0</v>
      </c>
      <c r="AV315" s="14">
        <f t="shared" si="266"/>
        <v>0</v>
      </c>
      <c r="AW315" s="14">
        <f t="shared" si="266"/>
        <v>0</v>
      </c>
      <c r="AX315" s="14">
        <f t="shared" si="266"/>
        <v>0</v>
      </c>
      <c r="AZ315" s="14">
        <f t="shared" si="266"/>
        <v>0</v>
      </c>
      <c r="BA315" s="14">
        <f t="shared" si="266"/>
        <v>0</v>
      </c>
      <c r="BB315" s="14">
        <f t="shared" si="266"/>
        <v>0</v>
      </c>
      <c r="BC315" s="14">
        <f t="shared" si="266"/>
        <v>0</v>
      </c>
      <c r="BD315" s="14" t="str">
        <f t="shared" si="266"/>
        <v xml:space="preserve"> :</v>
      </c>
      <c r="BE315" s="14">
        <f t="shared" si="266"/>
        <v>0</v>
      </c>
      <c r="BF315" s="14">
        <f t="shared" si="266"/>
        <v>0</v>
      </c>
      <c r="BG315" s="14">
        <f t="shared" si="266"/>
        <v>0</v>
      </c>
      <c r="BH315" s="14">
        <f t="shared" si="266"/>
        <v>0</v>
      </c>
      <c r="BJ315" s="14">
        <f>+B315+F315+L315+P315+V315+Z315+AF315+AJ315</f>
        <v>0</v>
      </c>
    </row>
    <row r="316" spans="2:62" ht="9" customHeight="1">
      <c r="B316" s="30" t="s">
        <v>1</v>
      </c>
      <c r="C316" s="26"/>
      <c r="D316" s="26"/>
      <c r="E316" s="31"/>
      <c r="F316" s="32" t="s">
        <v>1</v>
      </c>
      <c r="I316" s="33"/>
      <c r="J316" s="18"/>
      <c r="L316" s="124" t="s">
        <v>1</v>
      </c>
      <c r="M316" s="93" t="s">
        <v>42</v>
      </c>
      <c r="N316" s="121"/>
      <c r="O316" s="137"/>
      <c r="P316" s="95" t="s">
        <v>1</v>
      </c>
      <c r="Q316" s="93" t="s">
        <v>42</v>
      </c>
      <c r="R316" s="93"/>
      <c r="S316" s="123"/>
      <c r="V316" s="124" t="s">
        <v>1</v>
      </c>
      <c r="W316" s="121" t="s">
        <v>80</v>
      </c>
      <c r="X316" s="121"/>
      <c r="Y316" s="122"/>
      <c r="Z316" s="32" t="s">
        <v>1</v>
      </c>
      <c r="AC316" s="54"/>
      <c r="AF316" s="30" t="s">
        <v>1</v>
      </c>
      <c r="AG316" s="26"/>
      <c r="AH316" s="26"/>
      <c r="AI316" s="31"/>
      <c r="AJ316" s="32" t="s">
        <v>1</v>
      </c>
      <c r="AM316" s="54"/>
      <c r="AP316" s="14" t="str">
        <f>IF(C316=0,"--",1)</f>
        <v>--</v>
      </c>
      <c r="AQ316" s="14" t="str">
        <f>IF(G316=0,"--",1)</f>
        <v>--</v>
      </c>
      <c r="AR316" s="14">
        <f>IF(M316=0,"--",1)</f>
        <v>1</v>
      </c>
      <c r="AS316" s="14">
        <f>IF(Q316=0,"--",1)</f>
        <v>1</v>
      </c>
      <c r="AT316" s="14" t="str">
        <f t="shared" ref="AT316:BH316" si="267">+AT311</f>
        <v xml:space="preserve"> :</v>
      </c>
      <c r="AU316" s="14">
        <f t="shared" si="267"/>
        <v>0</v>
      </c>
      <c r="AV316" s="14">
        <f t="shared" si="267"/>
        <v>0</v>
      </c>
      <c r="AW316" s="14">
        <f t="shared" si="267"/>
        <v>0</v>
      </c>
      <c r="AX316" s="14">
        <f t="shared" si="267"/>
        <v>0</v>
      </c>
      <c r="AY316" s="14" t="str">
        <f t="shared" si="267"/>
        <v>Owner</v>
      </c>
      <c r="AZ316" s="14">
        <f>IF(W316=0,"--",1)</f>
        <v>1</v>
      </c>
      <c r="BA316" s="14" t="str">
        <f>IF(AA316=0,"--",1)</f>
        <v>--</v>
      </c>
      <c r="BB316" s="14" t="str">
        <f>IF(AG316=0,"--",1)</f>
        <v>--</v>
      </c>
      <c r="BC316" s="14" t="str">
        <f>IF(AK316=0,"--",1)</f>
        <v>--</v>
      </c>
      <c r="BD316" s="14" t="str">
        <f t="shared" si="267"/>
        <v xml:space="preserve"> :</v>
      </c>
      <c r="BE316" s="14">
        <f t="shared" si="267"/>
        <v>0</v>
      </c>
      <c r="BF316" s="14">
        <f t="shared" si="267"/>
        <v>0</v>
      </c>
      <c r="BG316" s="14">
        <f t="shared" si="267"/>
        <v>0</v>
      </c>
      <c r="BH316" s="14">
        <f t="shared" si="267"/>
        <v>0</v>
      </c>
    </row>
    <row r="317" spans="2:62" ht="9" customHeight="1">
      <c r="B317" s="30"/>
      <c r="C317" s="26"/>
      <c r="D317" s="26"/>
      <c r="E317" s="31"/>
      <c r="F317" s="32"/>
      <c r="I317" s="33"/>
      <c r="J317" s="18"/>
      <c r="L317" s="124"/>
      <c r="M317" s="121"/>
      <c r="N317" s="121"/>
      <c r="O317" s="137"/>
      <c r="P317" s="95"/>
      <c r="Q317" s="93"/>
      <c r="R317" s="93"/>
      <c r="S317" s="123"/>
      <c r="V317" s="124"/>
      <c r="W317" s="121"/>
      <c r="X317" s="121"/>
      <c r="Y317" s="122"/>
      <c r="Z317" s="32"/>
      <c r="AC317" s="54"/>
      <c r="AF317" s="30"/>
      <c r="AG317" s="26"/>
      <c r="AH317" s="26"/>
      <c r="AI317" s="31"/>
      <c r="AJ317" s="32"/>
      <c r="AM317" s="54"/>
      <c r="AP317" s="14">
        <f t="shared" ref="AP317:BH317" si="268">+AP312</f>
        <v>0</v>
      </c>
      <c r="AQ317" s="14">
        <f t="shared" si="268"/>
        <v>0</v>
      </c>
      <c r="AR317" s="14">
        <f t="shared" si="268"/>
        <v>0</v>
      </c>
      <c r="AS317" s="14">
        <f t="shared" si="268"/>
        <v>0</v>
      </c>
      <c r="AT317" s="14" t="str">
        <f t="shared" si="268"/>
        <v xml:space="preserve"> :</v>
      </c>
      <c r="AU317" s="14">
        <f t="shared" si="268"/>
        <v>0</v>
      </c>
      <c r="AV317" s="14">
        <f t="shared" si="268"/>
        <v>0</v>
      </c>
      <c r="AW317" s="14">
        <f t="shared" si="268"/>
        <v>0</v>
      </c>
      <c r="AX317" s="14">
        <f t="shared" si="268"/>
        <v>0</v>
      </c>
      <c r="AZ317" s="14">
        <f t="shared" si="268"/>
        <v>0</v>
      </c>
      <c r="BA317" s="14">
        <f t="shared" si="268"/>
        <v>0</v>
      </c>
      <c r="BB317" s="14">
        <f t="shared" si="268"/>
        <v>0</v>
      </c>
      <c r="BC317" s="14">
        <f t="shared" si="268"/>
        <v>0</v>
      </c>
      <c r="BD317" s="14" t="str">
        <f t="shared" si="268"/>
        <v xml:space="preserve"> :</v>
      </c>
      <c r="BE317" s="14">
        <f t="shared" si="268"/>
        <v>0</v>
      </c>
      <c r="BF317" s="14">
        <f t="shared" si="268"/>
        <v>0</v>
      </c>
      <c r="BG317" s="14">
        <f t="shared" si="268"/>
        <v>0</v>
      </c>
      <c r="BH317" s="14">
        <f t="shared" si="268"/>
        <v>0</v>
      </c>
    </row>
    <row r="318" spans="2:62" ht="9" customHeight="1">
      <c r="B318" s="35" t="s">
        <v>17</v>
      </c>
      <c r="C318" s="36"/>
      <c r="D318" s="36"/>
      <c r="E318" s="37"/>
      <c r="F318" s="38" t="s">
        <v>17</v>
      </c>
      <c r="G318" s="39"/>
      <c r="H318" s="39"/>
      <c r="I318" s="40"/>
      <c r="J318" s="18"/>
      <c r="L318" s="126" t="s">
        <v>17</v>
      </c>
      <c r="M318" s="127"/>
      <c r="N318" s="127"/>
      <c r="O318" s="138"/>
      <c r="P318" s="97" t="s">
        <v>17</v>
      </c>
      <c r="Q318" s="98"/>
      <c r="R318" s="98"/>
      <c r="S318" s="129"/>
      <c r="V318" s="126" t="s">
        <v>17</v>
      </c>
      <c r="W318" s="127"/>
      <c r="X318" s="127"/>
      <c r="Y318" s="128"/>
      <c r="Z318" s="38" t="s">
        <v>17</v>
      </c>
      <c r="AA318" s="39"/>
      <c r="AB318" s="39"/>
      <c r="AC318" s="56"/>
      <c r="AF318" s="35" t="s">
        <v>17</v>
      </c>
      <c r="AG318" s="36"/>
      <c r="AH318" s="36"/>
      <c r="AI318" s="37"/>
      <c r="AJ318" s="38" t="s">
        <v>17</v>
      </c>
      <c r="AK318" s="39"/>
      <c r="AL318" s="39"/>
      <c r="AM318" s="56"/>
      <c r="AP318" s="14">
        <f t="shared" ref="AP318:BD318" si="269">+AP313</f>
        <v>0</v>
      </c>
      <c r="AQ318" s="14">
        <f t="shared" si="269"/>
        <v>0</v>
      </c>
      <c r="AR318" s="14">
        <f t="shared" si="269"/>
        <v>0</v>
      </c>
      <c r="AS318" s="14">
        <f t="shared" si="269"/>
        <v>0</v>
      </c>
      <c r="AT318" s="14" t="str">
        <f t="shared" si="269"/>
        <v xml:space="preserve"> :</v>
      </c>
      <c r="AU318" s="14" t="str">
        <f>IF(C318=0,"--",1)</f>
        <v>--</v>
      </c>
      <c r="AV318" s="14" t="str">
        <f>IF(G318=0,"--",1)</f>
        <v>--</v>
      </c>
      <c r="AW318" s="14" t="str">
        <f>IF(M318=0,"--",1)</f>
        <v>--</v>
      </c>
      <c r="AX318" s="14" t="str">
        <f>IF(Q318=0,"--",1)</f>
        <v>--</v>
      </c>
      <c r="AY318" s="14" t="str">
        <f t="shared" si="269"/>
        <v>Commited</v>
      </c>
      <c r="AZ318" s="14">
        <f t="shared" si="269"/>
        <v>0</v>
      </c>
      <c r="BA318" s="14">
        <f t="shared" si="269"/>
        <v>0</v>
      </c>
      <c r="BB318" s="14">
        <f t="shared" si="269"/>
        <v>0</v>
      </c>
      <c r="BC318" s="14">
        <f t="shared" si="269"/>
        <v>0</v>
      </c>
      <c r="BD318" s="14" t="str">
        <f t="shared" si="269"/>
        <v xml:space="preserve"> :</v>
      </c>
      <c r="BE318" s="14" t="str">
        <f>IF(W318=0,"--",1)</f>
        <v>--</v>
      </c>
      <c r="BF318" s="14" t="str">
        <f>IF(AA318=0,"--",1)</f>
        <v>--</v>
      </c>
      <c r="BG318" s="14" t="str">
        <f>IF(AG318=0,"-- ",1)</f>
        <v xml:space="preserve">-- </v>
      </c>
      <c r="BH318" s="14" t="str">
        <f>IF(AK318=0,"--",1)</f>
        <v>--</v>
      </c>
    </row>
    <row r="319" spans="2:62" ht="9" customHeight="1">
      <c r="B319" s="44" t="s">
        <v>0</v>
      </c>
      <c r="C319" s="45"/>
      <c r="D319" s="46">
        <v>2084</v>
      </c>
      <c r="E319" s="47" t="s">
        <v>10</v>
      </c>
      <c r="F319" s="48" t="s">
        <v>0</v>
      </c>
      <c r="G319" s="57"/>
      <c r="H319" s="46">
        <v>2084</v>
      </c>
      <c r="I319" s="33" t="s">
        <v>7</v>
      </c>
      <c r="J319" s="18"/>
      <c r="L319" s="130" t="s">
        <v>0</v>
      </c>
      <c r="M319" s="131"/>
      <c r="N319" s="102">
        <v>2073</v>
      </c>
      <c r="O319" s="136" t="s">
        <v>10</v>
      </c>
      <c r="P319" s="100" t="s">
        <v>0</v>
      </c>
      <c r="Q319" s="101"/>
      <c r="R319" s="102">
        <v>2073</v>
      </c>
      <c r="S319" s="108" t="s">
        <v>7</v>
      </c>
      <c r="T319" s="13"/>
      <c r="V319" s="130" t="s">
        <v>0</v>
      </c>
      <c r="W319" s="131"/>
      <c r="X319" s="102">
        <v>2063</v>
      </c>
      <c r="Y319" s="132" t="s">
        <v>10</v>
      </c>
      <c r="Z319" s="48" t="s">
        <v>0</v>
      </c>
      <c r="AA319" s="57"/>
      <c r="AB319" s="46">
        <v>2063</v>
      </c>
      <c r="AC319" s="59" t="s">
        <v>7</v>
      </c>
      <c r="AD319" s="13"/>
      <c r="AF319" s="44" t="s">
        <v>0</v>
      </c>
      <c r="AG319" s="45"/>
      <c r="AH319" s="46">
        <v>2053</v>
      </c>
      <c r="AI319" s="47" t="s">
        <v>10</v>
      </c>
      <c r="AJ319" s="48" t="s">
        <v>0</v>
      </c>
      <c r="AK319" s="57"/>
      <c r="AL319" s="46">
        <v>2053</v>
      </c>
      <c r="AM319" s="59" t="s">
        <v>7</v>
      </c>
      <c r="AN319" s="13"/>
      <c r="AP319" s="14">
        <f t="shared" ref="AP319:BH319" si="270">+AP314</f>
        <v>0</v>
      </c>
      <c r="AQ319" s="14">
        <f t="shared" si="270"/>
        <v>0</v>
      </c>
      <c r="AR319" s="14">
        <f t="shared" si="270"/>
        <v>0</v>
      </c>
      <c r="AS319" s="14">
        <f t="shared" si="270"/>
        <v>0</v>
      </c>
      <c r="AT319" s="14" t="str">
        <f t="shared" si="270"/>
        <v xml:space="preserve"> :</v>
      </c>
      <c r="AU319" s="14">
        <f t="shared" si="270"/>
        <v>0</v>
      </c>
      <c r="AV319" s="14">
        <f t="shared" si="270"/>
        <v>0</v>
      </c>
      <c r="AW319" s="14">
        <f t="shared" si="270"/>
        <v>0</v>
      </c>
      <c r="AX319" s="14">
        <f t="shared" si="270"/>
        <v>0</v>
      </c>
      <c r="AY319" s="14" t="str">
        <f t="shared" si="270"/>
        <v>Lot #</v>
      </c>
      <c r="AZ319" s="14">
        <f t="shared" si="270"/>
        <v>0</v>
      </c>
      <c r="BA319" s="14">
        <f t="shared" si="270"/>
        <v>0</v>
      </c>
      <c r="BB319" s="14">
        <f t="shared" si="270"/>
        <v>0</v>
      </c>
      <c r="BC319" s="14">
        <f t="shared" si="270"/>
        <v>0</v>
      </c>
      <c r="BD319" s="14" t="str">
        <f t="shared" si="270"/>
        <v xml:space="preserve"> :</v>
      </c>
      <c r="BE319" s="14">
        <f t="shared" si="270"/>
        <v>0</v>
      </c>
      <c r="BF319" s="14">
        <f t="shared" si="270"/>
        <v>0</v>
      </c>
      <c r="BG319" s="14">
        <f t="shared" si="270"/>
        <v>0</v>
      </c>
      <c r="BH319" s="14">
        <f t="shared" si="270"/>
        <v>0</v>
      </c>
    </row>
    <row r="320" spans="2:62" ht="9" customHeight="1">
      <c r="B320" s="30"/>
      <c r="C320" s="26"/>
      <c r="D320" s="26"/>
      <c r="E320" s="31"/>
      <c r="F320" s="32"/>
      <c r="I320" s="33"/>
      <c r="J320" s="18"/>
      <c r="L320" s="124"/>
      <c r="M320" s="121"/>
      <c r="N320" s="121"/>
      <c r="O320" s="137"/>
      <c r="P320" s="95"/>
      <c r="Q320" s="93"/>
      <c r="R320" s="93"/>
      <c r="S320" s="123"/>
      <c r="V320" s="120">
        <v>1</v>
      </c>
      <c r="W320" s="121"/>
      <c r="X320" s="121"/>
      <c r="Y320" s="122"/>
      <c r="Z320" s="32"/>
      <c r="AC320" s="54"/>
      <c r="AF320" s="30"/>
      <c r="AG320" s="26"/>
      <c r="AH320" s="26"/>
      <c r="AI320" s="31"/>
      <c r="AJ320" s="32"/>
      <c r="AM320" s="54"/>
      <c r="AP320" s="14">
        <f t="shared" ref="AP320:BH320" si="271">+AP315</f>
        <v>0</v>
      </c>
      <c r="AQ320" s="14">
        <f t="shared" si="271"/>
        <v>0</v>
      </c>
      <c r="AR320" s="14">
        <f t="shared" si="271"/>
        <v>0</v>
      </c>
      <c r="AS320" s="14">
        <f t="shared" si="271"/>
        <v>0</v>
      </c>
      <c r="AT320" s="14" t="str">
        <f t="shared" si="271"/>
        <v xml:space="preserve"> :</v>
      </c>
      <c r="AU320" s="14">
        <f t="shared" si="271"/>
        <v>0</v>
      </c>
      <c r="AV320" s="14">
        <f t="shared" si="271"/>
        <v>0</v>
      </c>
      <c r="AW320" s="14">
        <f t="shared" si="271"/>
        <v>0</v>
      </c>
      <c r="AX320" s="14">
        <f t="shared" si="271"/>
        <v>0</v>
      </c>
      <c r="AZ320" s="14">
        <f t="shared" si="271"/>
        <v>0</v>
      </c>
      <c r="BA320" s="14">
        <f t="shared" si="271"/>
        <v>0</v>
      </c>
      <c r="BB320" s="14">
        <f t="shared" si="271"/>
        <v>0</v>
      </c>
      <c r="BC320" s="14">
        <f t="shared" si="271"/>
        <v>0</v>
      </c>
      <c r="BD320" s="14" t="str">
        <f t="shared" si="271"/>
        <v xml:space="preserve"> :</v>
      </c>
      <c r="BE320" s="14">
        <f t="shared" si="271"/>
        <v>0</v>
      </c>
      <c r="BF320" s="14">
        <f t="shared" si="271"/>
        <v>0</v>
      </c>
      <c r="BG320" s="14">
        <f t="shared" si="271"/>
        <v>0</v>
      </c>
      <c r="BH320" s="14">
        <f t="shared" si="271"/>
        <v>0</v>
      </c>
      <c r="BJ320" s="14">
        <f>+B320+F320+L320+P320+V320+Z320+AF320+AJ320</f>
        <v>1</v>
      </c>
    </row>
    <row r="321" spans="2:62" ht="9" customHeight="1">
      <c r="B321" s="30" t="s">
        <v>1</v>
      </c>
      <c r="C321" s="26"/>
      <c r="D321" s="26"/>
      <c r="E321" s="31"/>
      <c r="F321" s="32" t="s">
        <v>1</v>
      </c>
      <c r="I321" s="33"/>
      <c r="J321" s="18"/>
      <c r="L321" s="124" t="s">
        <v>1</v>
      </c>
      <c r="M321" s="93" t="s">
        <v>42</v>
      </c>
      <c r="N321" s="121"/>
      <c r="O321" s="137"/>
      <c r="P321" s="95" t="s">
        <v>1</v>
      </c>
      <c r="Q321" s="93" t="s">
        <v>42</v>
      </c>
      <c r="R321" s="93"/>
      <c r="S321" s="123"/>
      <c r="V321" s="124" t="s">
        <v>127</v>
      </c>
      <c r="W321" s="135" t="s">
        <v>145</v>
      </c>
      <c r="X321" s="121"/>
      <c r="Y321" s="122"/>
      <c r="Z321" s="32" t="s">
        <v>1</v>
      </c>
      <c r="AC321" s="54"/>
      <c r="AF321" s="30" t="s">
        <v>1</v>
      </c>
      <c r="AG321" s="26"/>
      <c r="AH321" s="26"/>
      <c r="AI321" s="31"/>
      <c r="AJ321" s="32" t="s">
        <v>1</v>
      </c>
      <c r="AM321" s="54"/>
      <c r="AP321" s="14" t="str">
        <f>IF(C321=0,"--",1)</f>
        <v>--</v>
      </c>
      <c r="AQ321" s="14" t="str">
        <f>IF(G321=0,"--",1)</f>
        <v>--</v>
      </c>
      <c r="AR321" s="14">
        <f>IF(M321=0,"--",1)</f>
        <v>1</v>
      </c>
      <c r="AS321" s="14">
        <f>IF(Q321=0,"--",1)</f>
        <v>1</v>
      </c>
      <c r="AT321" s="14" t="str">
        <f t="shared" ref="AT321:BH321" si="272">+AT316</f>
        <v xml:space="preserve"> :</v>
      </c>
      <c r="AU321" s="14">
        <f t="shared" si="272"/>
        <v>0</v>
      </c>
      <c r="AV321" s="14">
        <f t="shared" si="272"/>
        <v>0</v>
      </c>
      <c r="AW321" s="14">
        <f t="shared" si="272"/>
        <v>0</v>
      </c>
      <c r="AX321" s="14">
        <f t="shared" si="272"/>
        <v>0</v>
      </c>
      <c r="AY321" s="14" t="str">
        <f t="shared" si="272"/>
        <v>Owner</v>
      </c>
      <c r="AZ321" s="14">
        <f>IF(W321=0,"--",1)</f>
        <v>1</v>
      </c>
      <c r="BA321" s="14" t="str">
        <f>IF(AA321=0,"--",1)</f>
        <v>--</v>
      </c>
      <c r="BB321" s="14" t="str">
        <f>IF(AG321=0,"--",1)</f>
        <v>--</v>
      </c>
      <c r="BC321" s="14" t="str">
        <f>IF(AK321=0,"--",1)</f>
        <v>--</v>
      </c>
      <c r="BD321" s="14" t="str">
        <f t="shared" si="272"/>
        <v xml:space="preserve"> :</v>
      </c>
      <c r="BE321" s="14">
        <f t="shared" si="272"/>
        <v>0</v>
      </c>
      <c r="BF321" s="14">
        <f t="shared" si="272"/>
        <v>0</v>
      </c>
      <c r="BG321" s="14">
        <f t="shared" si="272"/>
        <v>0</v>
      </c>
      <c r="BH321" s="14">
        <f t="shared" si="272"/>
        <v>0</v>
      </c>
    </row>
    <row r="322" spans="2:62" ht="9" customHeight="1">
      <c r="B322" s="30"/>
      <c r="C322" s="26"/>
      <c r="D322" s="26"/>
      <c r="E322" s="31"/>
      <c r="F322" s="32"/>
      <c r="I322" s="80"/>
      <c r="J322" s="27"/>
      <c r="L322" s="124"/>
      <c r="M322" s="121"/>
      <c r="N322" s="121"/>
      <c r="O322" s="137"/>
      <c r="P322" s="95"/>
      <c r="Q322" s="93"/>
      <c r="R322" s="93"/>
      <c r="S322" s="123"/>
      <c r="V322" s="124"/>
      <c r="W322" s="121"/>
      <c r="X322" s="121"/>
      <c r="Y322" s="122"/>
      <c r="Z322" s="32"/>
      <c r="AC322" s="54"/>
      <c r="AF322" s="30"/>
      <c r="AG322" s="26"/>
      <c r="AH322" s="26"/>
      <c r="AI322" s="31"/>
      <c r="AJ322" s="32"/>
      <c r="AM322" s="54"/>
      <c r="AP322" s="14">
        <f t="shared" ref="AP322:BH322" si="273">+AP317</f>
        <v>0</v>
      </c>
      <c r="AQ322" s="14">
        <f t="shared" si="273"/>
        <v>0</v>
      </c>
      <c r="AR322" s="14">
        <f t="shared" si="273"/>
        <v>0</v>
      </c>
      <c r="AS322" s="14">
        <f t="shared" si="273"/>
        <v>0</v>
      </c>
      <c r="AT322" s="14" t="str">
        <f t="shared" si="273"/>
        <v xml:space="preserve"> :</v>
      </c>
      <c r="AU322" s="14">
        <f t="shared" si="273"/>
        <v>0</v>
      </c>
      <c r="AV322" s="14">
        <f t="shared" si="273"/>
        <v>0</v>
      </c>
      <c r="AW322" s="14">
        <f t="shared" si="273"/>
        <v>0</v>
      </c>
      <c r="AX322" s="14">
        <f t="shared" si="273"/>
        <v>0</v>
      </c>
      <c r="AZ322" s="14">
        <f t="shared" si="273"/>
        <v>0</v>
      </c>
      <c r="BA322" s="14">
        <f t="shared" si="273"/>
        <v>0</v>
      </c>
      <c r="BB322" s="14">
        <f t="shared" si="273"/>
        <v>0</v>
      </c>
      <c r="BC322" s="14">
        <f t="shared" si="273"/>
        <v>0</v>
      </c>
      <c r="BD322" s="14" t="str">
        <f t="shared" si="273"/>
        <v xml:space="preserve"> :</v>
      </c>
      <c r="BE322" s="14">
        <f t="shared" si="273"/>
        <v>0</v>
      </c>
      <c r="BF322" s="14">
        <f t="shared" si="273"/>
        <v>0</v>
      </c>
      <c r="BG322" s="14">
        <f t="shared" si="273"/>
        <v>0</v>
      </c>
      <c r="BH322" s="14">
        <f t="shared" si="273"/>
        <v>0</v>
      </c>
    </row>
    <row r="323" spans="2:62" ht="9" customHeight="1">
      <c r="B323" s="35" t="s">
        <v>17</v>
      </c>
      <c r="C323" s="36"/>
      <c r="D323" s="36"/>
      <c r="E323" s="37"/>
      <c r="F323" s="38" t="s">
        <v>17</v>
      </c>
      <c r="G323" s="39"/>
      <c r="H323" s="39"/>
      <c r="I323" s="81"/>
      <c r="J323" s="27"/>
      <c r="L323" s="126" t="s">
        <v>17</v>
      </c>
      <c r="M323" s="127"/>
      <c r="N323" s="127"/>
      <c r="O323" s="138"/>
      <c r="P323" s="97" t="s">
        <v>17</v>
      </c>
      <c r="Q323" s="98"/>
      <c r="R323" s="98"/>
      <c r="S323" s="129"/>
      <c r="V323" s="126" t="s">
        <v>17</v>
      </c>
      <c r="W323" s="127"/>
      <c r="X323" s="127"/>
      <c r="Y323" s="128"/>
      <c r="Z323" s="38" t="s">
        <v>17</v>
      </c>
      <c r="AA323" s="39"/>
      <c r="AB323" s="39"/>
      <c r="AC323" s="56"/>
      <c r="AF323" s="35" t="s">
        <v>17</v>
      </c>
      <c r="AG323" s="36"/>
      <c r="AH323" s="36"/>
      <c r="AI323" s="37"/>
      <c r="AJ323" s="38" t="s">
        <v>17</v>
      </c>
      <c r="AK323" s="39"/>
      <c r="AL323" s="39"/>
      <c r="AM323" s="56"/>
      <c r="AP323" s="14">
        <f t="shared" ref="AP323:BD323" si="274">+AP318</f>
        <v>0</v>
      </c>
      <c r="AQ323" s="14">
        <f t="shared" si="274"/>
        <v>0</v>
      </c>
      <c r="AR323" s="14">
        <f t="shared" si="274"/>
        <v>0</v>
      </c>
      <c r="AS323" s="14">
        <f t="shared" si="274"/>
        <v>0</v>
      </c>
      <c r="AT323" s="14" t="str">
        <f t="shared" si="274"/>
        <v xml:space="preserve"> :</v>
      </c>
      <c r="AU323" s="14" t="str">
        <f>IF(C323=0,"--",1)</f>
        <v>--</v>
      </c>
      <c r="AV323" s="14" t="str">
        <f>IF(G323=0,"--",1)</f>
        <v>--</v>
      </c>
      <c r="AW323" s="14" t="str">
        <f>IF(M323=0,"--",1)</f>
        <v>--</v>
      </c>
      <c r="AX323" s="14" t="str">
        <f>IF(Q323=0,"--",1)</f>
        <v>--</v>
      </c>
      <c r="AY323" s="14" t="str">
        <f t="shared" si="274"/>
        <v>Commited</v>
      </c>
      <c r="AZ323" s="14">
        <f t="shared" si="274"/>
        <v>0</v>
      </c>
      <c r="BA323" s="14">
        <f t="shared" si="274"/>
        <v>0</v>
      </c>
      <c r="BB323" s="14">
        <f t="shared" si="274"/>
        <v>0</v>
      </c>
      <c r="BC323" s="14">
        <f t="shared" si="274"/>
        <v>0</v>
      </c>
      <c r="BD323" s="14" t="str">
        <f t="shared" si="274"/>
        <v xml:space="preserve"> :</v>
      </c>
      <c r="BE323" s="14" t="str">
        <f>IF(W323=0,"--",1)</f>
        <v>--</v>
      </c>
      <c r="BF323" s="14" t="str">
        <f>IF(AA323=0,"--",1)</f>
        <v>--</v>
      </c>
      <c r="BG323" s="14" t="str">
        <f>IF(AG323=0,"-- ",1)</f>
        <v xml:space="preserve">-- </v>
      </c>
      <c r="BH323" s="14" t="str">
        <f>IF(AK323=0,"--",1)</f>
        <v>--</v>
      </c>
    </row>
    <row r="324" spans="2:62" ht="9" customHeight="1">
      <c r="B324" s="82" t="s">
        <v>0</v>
      </c>
      <c r="C324" s="66"/>
      <c r="D324" s="46">
        <v>2084</v>
      </c>
      <c r="E324" s="47" t="s">
        <v>9</v>
      </c>
      <c r="F324" s="83" t="s">
        <v>0</v>
      </c>
      <c r="G324" s="68"/>
      <c r="H324" s="46">
        <v>2084</v>
      </c>
      <c r="I324" s="33" t="s">
        <v>8</v>
      </c>
      <c r="J324" s="18"/>
      <c r="L324" s="151" t="s">
        <v>0</v>
      </c>
      <c r="M324" s="125"/>
      <c r="N324" s="102">
        <v>2073</v>
      </c>
      <c r="O324" s="136" t="s">
        <v>9</v>
      </c>
      <c r="P324" s="107" t="s">
        <v>0</v>
      </c>
      <c r="Q324" s="106"/>
      <c r="R324" s="102">
        <v>2073</v>
      </c>
      <c r="S324" s="108" t="s">
        <v>8</v>
      </c>
      <c r="T324" s="13"/>
      <c r="V324" s="152" t="s">
        <v>0</v>
      </c>
      <c r="W324" s="125"/>
      <c r="X324" s="102">
        <v>2063</v>
      </c>
      <c r="Y324" s="132" t="s">
        <v>9</v>
      </c>
      <c r="Z324" s="67" t="s">
        <v>0</v>
      </c>
      <c r="AA324" s="68"/>
      <c r="AB324" s="46">
        <v>2063</v>
      </c>
      <c r="AC324" s="59" t="s">
        <v>8</v>
      </c>
      <c r="AD324" s="13"/>
      <c r="AF324" s="65" t="s">
        <v>0</v>
      </c>
      <c r="AG324" s="66"/>
      <c r="AH324" s="46">
        <v>2053</v>
      </c>
      <c r="AI324" s="47" t="s">
        <v>9</v>
      </c>
      <c r="AJ324" s="67" t="s">
        <v>0</v>
      </c>
      <c r="AK324" s="68"/>
      <c r="AL324" s="46">
        <v>2053</v>
      </c>
      <c r="AM324" s="59" t="s">
        <v>8</v>
      </c>
      <c r="AN324" s="13"/>
      <c r="AP324" s="14">
        <f t="shared" ref="AP324:BH324" si="275">+AP319</f>
        <v>0</v>
      </c>
      <c r="AQ324" s="14">
        <f t="shared" si="275"/>
        <v>0</v>
      </c>
      <c r="AR324" s="14">
        <f t="shared" si="275"/>
        <v>0</v>
      </c>
      <c r="AS324" s="14">
        <f t="shared" si="275"/>
        <v>0</v>
      </c>
      <c r="AT324" s="14" t="str">
        <f t="shared" si="275"/>
        <v xml:space="preserve"> :</v>
      </c>
      <c r="AU324" s="14">
        <f t="shared" si="275"/>
        <v>0</v>
      </c>
      <c r="AV324" s="14">
        <f t="shared" si="275"/>
        <v>0</v>
      </c>
      <c r="AW324" s="14">
        <f t="shared" si="275"/>
        <v>0</v>
      </c>
      <c r="AX324" s="14">
        <f t="shared" si="275"/>
        <v>0</v>
      </c>
      <c r="AY324" s="14" t="str">
        <f t="shared" si="275"/>
        <v>Lot #</v>
      </c>
      <c r="AZ324" s="14">
        <f t="shared" si="275"/>
        <v>0</v>
      </c>
      <c r="BA324" s="14">
        <f t="shared" si="275"/>
        <v>0</v>
      </c>
      <c r="BB324" s="14">
        <f t="shared" si="275"/>
        <v>0</v>
      </c>
      <c r="BC324" s="14">
        <f t="shared" si="275"/>
        <v>0</v>
      </c>
      <c r="BD324" s="14" t="str">
        <f t="shared" si="275"/>
        <v xml:space="preserve"> :</v>
      </c>
      <c r="BE324" s="14">
        <f t="shared" si="275"/>
        <v>0</v>
      </c>
      <c r="BF324" s="14">
        <f t="shared" si="275"/>
        <v>0</v>
      </c>
      <c r="BG324" s="14">
        <f t="shared" si="275"/>
        <v>0</v>
      </c>
      <c r="BH324" s="14">
        <f t="shared" si="275"/>
        <v>0</v>
      </c>
    </row>
    <row r="325" spans="2:62" ht="9" customHeight="1">
      <c r="B325" s="85"/>
      <c r="C325" s="27"/>
      <c r="D325" s="27"/>
      <c r="E325" s="64"/>
      <c r="F325" s="84"/>
      <c r="G325" s="18"/>
      <c r="H325" s="18"/>
      <c r="I325" s="33"/>
      <c r="J325" s="18"/>
      <c r="L325" s="153"/>
      <c r="M325" s="135"/>
      <c r="N325" s="135"/>
      <c r="O325" s="148"/>
      <c r="P325" s="92"/>
      <c r="Q325" s="110"/>
      <c r="R325" s="110"/>
      <c r="S325" s="94"/>
      <c r="T325" s="18"/>
      <c r="V325" s="120"/>
      <c r="W325" s="135"/>
      <c r="X325" s="135"/>
      <c r="Y325" s="150"/>
      <c r="Z325" s="69"/>
      <c r="AA325" s="18"/>
      <c r="AB325" s="18"/>
      <c r="AC325" s="33"/>
      <c r="AD325" s="18"/>
      <c r="AF325" s="70"/>
      <c r="AG325" s="27"/>
      <c r="AH325" s="27"/>
      <c r="AI325" s="64"/>
      <c r="AJ325" s="69"/>
      <c r="AK325" s="18"/>
      <c r="AL325" s="18"/>
      <c r="AM325" s="33"/>
      <c r="AN325" s="18"/>
      <c r="AP325" s="14">
        <f t="shared" ref="AP325:BH325" si="276">+AP320</f>
        <v>0</v>
      </c>
      <c r="AQ325" s="14">
        <f t="shared" si="276"/>
        <v>0</v>
      </c>
      <c r="AR325" s="14">
        <f t="shared" si="276"/>
        <v>0</v>
      </c>
      <c r="AS325" s="14">
        <f t="shared" si="276"/>
        <v>0</v>
      </c>
      <c r="AT325" s="14" t="str">
        <f t="shared" si="276"/>
        <v xml:space="preserve"> :</v>
      </c>
      <c r="AU325" s="14">
        <f t="shared" si="276"/>
        <v>0</v>
      </c>
      <c r="AV325" s="14">
        <f t="shared" si="276"/>
        <v>0</v>
      </c>
      <c r="AW325" s="14">
        <f t="shared" si="276"/>
        <v>0</v>
      </c>
      <c r="AX325" s="14">
        <f t="shared" si="276"/>
        <v>0</v>
      </c>
      <c r="AZ325" s="14">
        <f t="shared" si="276"/>
        <v>0</v>
      </c>
      <c r="BA325" s="14">
        <f t="shared" si="276"/>
        <v>0</v>
      </c>
      <c r="BB325" s="14">
        <f t="shared" si="276"/>
        <v>0</v>
      </c>
      <c r="BC325" s="14">
        <f t="shared" si="276"/>
        <v>0</v>
      </c>
      <c r="BD325" s="14" t="str">
        <f t="shared" si="276"/>
        <v xml:space="preserve"> :</v>
      </c>
      <c r="BE325" s="14">
        <f t="shared" si="276"/>
        <v>0</v>
      </c>
      <c r="BF325" s="14">
        <f t="shared" si="276"/>
        <v>0</v>
      </c>
      <c r="BG325" s="14">
        <f t="shared" si="276"/>
        <v>0</v>
      </c>
      <c r="BH325" s="14">
        <f t="shared" si="276"/>
        <v>0</v>
      </c>
      <c r="BJ325" s="14">
        <f>+B325+F325+L325+P325+V325+Z325+AF325+AJ325</f>
        <v>0</v>
      </c>
    </row>
    <row r="326" spans="2:62" ht="9" customHeight="1">
      <c r="B326" s="85" t="s">
        <v>1</v>
      </c>
      <c r="C326" s="27"/>
      <c r="D326" s="27"/>
      <c r="E326" s="64"/>
      <c r="F326" s="84" t="s">
        <v>1</v>
      </c>
      <c r="G326" s="18"/>
      <c r="H326" s="18"/>
      <c r="I326" s="33"/>
      <c r="J326" s="18"/>
      <c r="L326" s="153" t="s">
        <v>1</v>
      </c>
      <c r="M326" s="93" t="s">
        <v>42</v>
      </c>
      <c r="N326" s="135"/>
      <c r="O326" s="148"/>
      <c r="P326" s="92" t="s">
        <v>1</v>
      </c>
      <c r="Q326" s="93" t="s">
        <v>42</v>
      </c>
      <c r="R326" s="110"/>
      <c r="S326" s="94"/>
      <c r="T326" s="18"/>
      <c r="V326" s="120" t="s">
        <v>1</v>
      </c>
      <c r="W326" s="121" t="s">
        <v>145</v>
      </c>
      <c r="X326" s="135"/>
      <c r="Y326" s="150"/>
      <c r="Z326" s="69" t="s">
        <v>1</v>
      </c>
      <c r="AA326" s="18"/>
      <c r="AB326" s="18"/>
      <c r="AC326" s="33"/>
      <c r="AD326" s="18"/>
      <c r="AF326" s="70" t="s">
        <v>1</v>
      </c>
      <c r="AG326" s="27"/>
      <c r="AH326" s="27"/>
      <c r="AI326" s="64"/>
      <c r="AJ326" s="69" t="s">
        <v>1</v>
      </c>
      <c r="AK326" s="18"/>
      <c r="AL326" s="18"/>
      <c r="AM326" s="33"/>
      <c r="AN326" s="18"/>
      <c r="AP326" s="14" t="str">
        <f>IF(C326=0,"--",1)</f>
        <v>--</v>
      </c>
      <c r="AQ326" s="14" t="str">
        <f>IF(G326=0,"--",1)</f>
        <v>--</v>
      </c>
      <c r="AR326" s="14">
        <f>IF(M326=0,"--",1)</f>
        <v>1</v>
      </c>
      <c r="AS326" s="14">
        <f>IF(Q326=0,"--",1)</f>
        <v>1</v>
      </c>
      <c r="AT326" s="14" t="str">
        <f t="shared" ref="AT326:BH326" si="277">+AT321</f>
        <v xml:space="preserve"> :</v>
      </c>
      <c r="AU326" s="14">
        <f t="shared" si="277"/>
        <v>0</v>
      </c>
      <c r="AV326" s="14">
        <f t="shared" si="277"/>
        <v>0</v>
      </c>
      <c r="AW326" s="14">
        <f t="shared" si="277"/>
        <v>0</v>
      </c>
      <c r="AX326" s="14">
        <f t="shared" si="277"/>
        <v>0</v>
      </c>
      <c r="AY326" s="14" t="str">
        <f t="shared" si="277"/>
        <v>Owner</v>
      </c>
      <c r="AZ326" s="14">
        <f>IF(W326=0,"--",1)</f>
        <v>1</v>
      </c>
      <c r="BA326" s="14" t="str">
        <f>IF(AA326=0,"--",1)</f>
        <v>--</v>
      </c>
      <c r="BB326" s="14" t="str">
        <f>IF(AG326=0,"--",1)</f>
        <v>--</v>
      </c>
      <c r="BC326" s="14" t="str">
        <f>IF(AK326=0,"--",1)</f>
        <v>--</v>
      </c>
      <c r="BD326" s="14" t="str">
        <f t="shared" si="277"/>
        <v xml:space="preserve"> :</v>
      </c>
      <c r="BE326" s="14">
        <f t="shared" si="277"/>
        <v>0</v>
      </c>
      <c r="BF326" s="14">
        <f t="shared" si="277"/>
        <v>0</v>
      </c>
      <c r="BG326" s="14">
        <f t="shared" si="277"/>
        <v>0</v>
      </c>
      <c r="BH326" s="14">
        <f t="shared" si="277"/>
        <v>0</v>
      </c>
    </row>
    <row r="327" spans="2:62" ht="9" customHeight="1">
      <c r="B327" s="85"/>
      <c r="C327" s="27"/>
      <c r="D327" s="27"/>
      <c r="E327" s="64"/>
      <c r="F327" s="84"/>
      <c r="G327" s="18"/>
      <c r="H327" s="18"/>
      <c r="I327" s="33"/>
      <c r="J327" s="18"/>
      <c r="L327" s="153"/>
      <c r="M327" s="135"/>
      <c r="N327" s="135"/>
      <c r="O327" s="148"/>
      <c r="P327" s="92"/>
      <c r="Q327" s="110"/>
      <c r="R327" s="110"/>
      <c r="S327" s="94"/>
      <c r="T327" s="18"/>
      <c r="V327" s="120"/>
      <c r="W327" s="135"/>
      <c r="X327" s="135"/>
      <c r="Y327" s="150"/>
      <c r="Z327" s="69"/>
      <c r="AA327" s="18"/>
      <c r="AB327" s="18"/>
      <c r="AC327" s="33"/>
      <c r="AD327" s="18"/>
      <c r="AF327" s="70"/>
      <c r="AG327" s="27"/>
      <c r="AH327" s="27"/>
      <c r="AI327" s="64"/>
      <c r="AJ327" s="69"/>
      <c r="AK327" s="18"/>
      <c r="AL327" s="18"/>
      <c r="AM327" s="33"/>
      <c r="AN327" s="18"/>
      <c r="AP327" s="14">
        <f t="shared" ref="AP327:BH327" si="278">+AP322</f>
        <v>0</v>
      </c>
      <c r="AQ327" s="14">
        <f t="shared" si="278"/>
        <v>0</v>
      </c>
      <c r="AR327" s="14">
        <f t="shared" si="278"/>
        <v>0</v>
      </c>
      <c r="AS327" s="14">
        <f t="shared" si="278"/>
        <v>0</v>
      </c>
      <c r="AT327" s="14" t="str">
        <f t="shared" si="278"/>
        <v xml:space="preserve"> :</v>
      </c>
      <c r="AU327" s="14">
        <f t="shared" si="278"/>
        <v>0</v>
      </c>
      <c r="AV327" s="14">
        <f t="shared" si="278"/>
        <v>0</v>
      </c>
      <c r="AW327" s="14">
        <f t="shared" si="278"/>
        <v>0</v>
      </c>
      <c r="AX327" s="14">
        <f t="shared" si="278"/>
        <v>0</v>
      </c>
      <c r="AZ327" s="14">
        <f t="shared" si="278"/>
        <v>0</v>
      </c>
      <c r="BA327" s="14">
        <f t="shared" si="278"/>
        <v>0</v>
      </c>
      <c r="BB327" s="14">
        <f t="shared" si="278"/>
        <v>0</v>
      </c>
      <c r="BC327" s="14">
        <f t="shared" si="278"/>
        <v>0</v>
      </c>
      <c r="BD327" s="14" t="str">
        <f t="shared" si="278"/>
        <v xml:space="preserve"> :</v>
      </c>
      <c r="BE327" s="14">
        <f t="shared" si="278"/>
        <v>0</v>
      </c>
      <c r="BF327" s="14">
        <f t="shared" si="278"/>
        <v>0</v>
      </c>
      <c r="BG327" s="14">
        <f t="shared" si="278"/>
        <v>0</v>
      </c>
      <c r="BH327" s="14">
        <f t="shared" si="278"/>
        <v>0</v>
      </c>
    </row>
    <row r="328" spans="2:62" ht="9" customHeight="1" thickBot="1">
      <c r="B328" s="86" t="s">
        <v>17</v>
      </c>
      <c r="C328" s="72"/>
      <c r="D328" s="72"/>
      <c r="E328" s="73"/>
      <c r="F328" s="87" t="s">
        <v>17</v>
      </c>
      <c r="G328" s="75"/>
      <c r="H328" s="75"/>
      <c r="I328" s="76"/>
      <c r="J328" s="18"/>
      <c r="L328" s="154" t="s">
        <v>17</v>
      </c>
      <c r="M328" s="155"/>
      <c r="N328" s="155"/>
      <c r="O328" s="156"/>
      <c r="P328" s="114" t="s">
        <v>17</v>
      </c>
      <c r="Q328" s="112"/>
      <c r="R328" s="112"/>
      <c r="S328" s="113"/>
      <c r="T328" s="18"/>
      <c r="V328" s="157" t="s">
        <v>17</v>
      </c>
      <c r="W328" s="155"/>
      <c r="X328" s="155"/>
      <c r="Y328" s="158"/>
      <c r="Z328" s="74" t="s">
        <v>17</v>
      </c>
      <c r="AA328" s="75"/>
      <c r="AB328" s="75"/>
      <c r="AC328" s="76"/>
      <c r="AD328" s="18"/>
      <c r="AF328" s="71" t="s">
        <v>17</v>
      </c>
      <c r="AG328" s="72"/>
      <c r="AH328" s="72"/>
      <c r="AI328" s="73"/>
      <c r="AJ328" s="74" t="s">
        <v>17</v>
      </c>
      <c r="AK328" s="75"/>
      <c r="AL328" s="75"/>
      <c r="AM328" s="76"/>
      <c r="AN328" s="18"/>
      <c r="AP328" s="14">
        <f t="shared" ref="AP328:BD328" si="279">+AP323</f>
        <v>0</v>
      </c>
      <c r="AQ328" s="14">
        <f t="shared" si="279"/>
        <v>0</v>
      </c>
      <c r="AR328" s="14">
        <f t="shared" si="279"/>
        <v>0</v>
      </c>
      <c r="AS328" s="14">
        <f t="shared" si="279"/>
        <v>0</v>
      </c>
      <c r="AT328" s="14" t="str">
        <f t="shared" si="279"/>
        <v xml:space="preserve"> :</v>
      </c>
      <c r="AU328" s="14" t="str">
        <f>IF(C328=0,"--",1)</f>
        <v>--</v>
      </c>
      <c r="AV328" s="14" t="str">
        <f>IF(G328=0,"--",1)</f>
        <v>--</v>
      </c>
      <c r="AW328" s="14" t="str">
        <f>IF(M328=0,"--",1)</f>
        <v>--</v>
      </c>
      <c r="AX328" s="14" t="str">
        <f>IF(Q328=0,"--",1)</f>
        <v>--</v>
      </c>
      <c r="AY328" s="14" t="str">
        <f t="shared" si="279"/>
        <v>Commited</v>
      </c>
      <c r="AZ328" s="14">
        <f t="shared" si="279"/>
        <v>0</v>
      </c>
      <c r="BA328" s="14">
        <f t="shared" si="279"/>
        <v>0</v>
      </c>
      <c r="BB328" s="14">
        <f t="shared" si="279"/>
        <v>0</v>
      </c>
      <c r="BC328" s="14">
        <f t="shared" si="279"/>
        <v>0</v>
      </c>
      <c r="BD328" s="14" t="str">
        <f t="shared" si="279"/>
        <v xml:space="preserve"> :</v>
      </c>
      <c r="BE328" s="14" t="str">
        <f>IF(W328=0,"--",1)</f>
        <v>--</v>
      </c>
      <c r="BF328" s="14" t="str">
        <f>IF(AA328=0,"--",1)</f>
        <v>--</v>
      </c>
      <c r="BG328" s="14" t="str">
        <f>IF(AG328=0,"-- ",1)</f>
        <v xml:space="preserve">-- </v>
      </c>
      <c r="BH328" s="14" t="str">
        <f>IF(AK328=0,"--",1)</f>
        <v>--</v>
      </c>
    </row>
    <row r="329" spans="2:62" ht="9" customHeight="1" thickBot="1">
      <c r="B329" s="52"/>
      <c r="I329" s="17"/>
      <c r="J329" s="18"/>
      <c r="L329" s="52" t="s">
        <v>16</v>
      </c>
      <c r="V329" s="52"/>
      <c r="AF329" s="52"/>
    </row>
    <row r="330" spans="2:62" ht="9" customHeight="1">
      <c r="B330" s="19" t="s">
        <v>0</v>
      </c>
      <c r="C330" s="20"/>
      <c r="D330" s="21">
        <v>2085</v>
      </c>
      <c r="E330" s="22" t="s">
        <v>2</v>
      </c>
      <c r="F330" s="23" t="s">
        <v>0</v>
      </c>
      <c r="G330" s="24"/>
      <c r="H330" s="21">
        <v>2085</v>
      </c>
      <c r="I330" s="78" t="s">
        <v>93</v>
      </c>
      <c r="J330" s="18"/>
      <c r="L330" s="116" t="s">
        <v>0</v>
      </c>
      <c r="M330" s="117"/>
      <c r="N330" s="90">
        <v>2074</v>
      </c>
      <c r="O330" s="159" t="s">
        <v>2</v>
      </c>
      <c r="P330" s="88" t="s">
        <v>0</v>
      </c>
      <c r="Q330" s="89"/>
      <c r="R330" s="90">
        <v>2074</v>
      </c>
      <c r="S330" s="119" t="s">
        <v>93</v>
      </c>
      <c r="T330" s="13"/>
      <c r="V330" s="116" t="s">
        <v>0</v>
      </c>
      <c r="W330" s="117"/>
      <c r="X330" s="90">
        <v>2064</v>
      </c>
      <c r="Y330" s="118" t="s">
        <v>2</v>
      </c>
      <c r="Z330" s="23" t="s">
        <v>0</v>
      </c>
      <c r="AA330" s="24"/>
      <c r="AB330" s="21">
        <v>2064</v>
      </c>
      <c r="AC330" s="25" t="s">
        <v>93</v>
      </c>
      <c r="AD330" s="13"/>
      <c r="AF330" s="19" t="s">
        <v>0</v>
      </c>
      <c r="AG330" s="20"/>
      <c r="AH330" s="21">
        <v>2054</v>
      </c>
      <c r="AI330" s="22" t="s">
        <v>2</v>
      </c>
      <c r="AJ330" s="23" t="s">
        <v>0</v>
      </c>
      <c r="AK330" s="24"/>
      <c r="AL330" s="21">
        <v>2054</v>
      </c>
      <c r="AM330" s="25" t="s">
        <v>93</v>
      </c>
      <c r="AN330" s="13"/>
      <c r="AP330" s="14">
        <v>0</v>
      </c>
      <c r="AQ330" s="14">
        <v>0</v>
      </c>
      <c r="AR330" s="14">
        <v>0</v>
      </c>
      <c r="AS330" s="14">
        <v>0</v>
      </c>
      <c r="AT330" s="14" t="s">
        <v>90</v>
      </c>
      <c r="AU330" s="14">
        <v>0</v>
      </c>
      <c r="AV330" s="14">
        <v>0</v>
      </c>
      <c r="AW330" s="14">
        <v>0</v>
      </c>
      <c r="AX330" s="14">
        <v>0</v>
      </c>
      <c r="AY330" s="14" t="s">
        <v>87</v>
      </c>
      <c r="AZ330" s="14">
        <v>0</v>
      </c>
      <c r="BA330" s="14">
        <v>0</v>
      </c>
      <c r="BB330" s="14">
        <v>0</v>
      </c>
      <c r="BC330" s="14">
        <v>0</v>
      </c>
      <c r="BD330" s="14" t="s">
        <v>90</v>
      </c>
      <c r="BE330" s="14">
        <v>0</v>
      </c>
      <c r="BF330" s="14">
        <v>0</v>
      </c>
      <c r="BG330" s="14">
        <v>0</v>
      </c>
      <c r="BH330" s="14">
        <v>0</v>
      </c>
    </row>
    <row r="331" spans="2:62" ht="9" customHeight="1">
      <c r="B331" s="30"/>
      <c r="C331" s="26"/>
      <c r="D331" s="26"/>
      <c r="E331" s="31"/>
      <c r="F331" s="32"/>
      <c r="I331" s="33"/>
      <c r="J331" s="18"/>
      <c r="L331" s="120">
        <v>1</v>
      </c>
      <c r="M331" s="121"/>
      <c r="N331" s="121"/>
      <c r="O331" s="137"/>
      <c r="P331" s="92">
        <v>1</v>
      </c>
      <c r="Q331" s="93"/>
      <c r="R331" s="93"/>
      <c r="S331" s="123"/>
      <c r="V331" s="124"/>
      <c r="W331" s="121"/>
      <c r="X331" s="121"/>
      <c r="Y331" s="122"/>
      <c r="Z331" s="32"/>
      <c r="AC331" s="54"/>
      <c r="AF331" s="30"/>
      <c r="AG331" s="26"/>
      <c r="AH331" s="26"/>
      <c r="AI331" s="31"/>
      <c r="AJ331" s="32"/>
      <c r="AM331" s="54"/>
      <c r="AP331" s="14">
        <v>0</v>
      </c>
      <c r="AQ331" s="14">
        <v>0</v>
      </c>
      <c r="AR331" s="14">
        <v>0</v>
      </c>
      <c r="AS331" s="14">
        <v>0</v>
      </c>
      <c r="AT331" s="14" t="s">
        <v>90</v>
      </c>
      <c r="AU331" s="14">
        <v>0</v>
      </c>
      <c r="AV331" s="14">
        <v>0</v>
      </c>
      <c r="AW331" s="14">
        <v>0</v>
      </c>
      <c r="AX331" s="14">
        <v>0</v>
      </c>
      <c r="AZ331" s="14">
        <v>0</v>
      </c>
      <c r="BA331" s="14">
        <v>0</v>
      </c>
      <c r="BB331" s="14">
        <v>0</v>
      </c>
      <c r="BC331" s="14">
        <v>0</v>
      </c>
      <c r="BD331" s="14" t="s">
        <v>90</v>
      </c>
      <c r="BE331" s="14">
        <v>0</v>
      </c>
      <c r="BF331" s="14">
        <v>0</v>
      </c>
      <c r="BG331" s="14">
        <v>0</v>
      </c>
      <c r="BH331" s="14">
        <v>0</v>
      </c>
      <c r="BJ331" s="14">
        <f>+B331+F331+L331+P331+V331+Z331+AF331+AJ331</f>
        <v>2</v>
      </c>
    </row>
    <row r="332" spans="2:62" ht="9" customHeight="1">
      <c r="B332" s="30" t="s">
        <v>1</v>
      </c>
      <c r="C332" s="26"/>
      <c r="D332" s="26"/>
      <c r="E332" s="31"/>
      <c r="F332" s="32" t="s">
        <v>1</v>
      </c>
      <c r="I332" s="33"/>
      <c r="J332" s="18"/>
      <c r="L332" s="124" t="s">
        <v>127</v>
      </c>
      <c r="M332" s="135" t="s">
        <v>44</v>
      </c>
      <c r="N332" s="121"/>
      <c r="O332" s="137"/>
      <c r="P332" s="95" t="s">
        <v>127</v>
      </c>
      <c r="Q332" s="96" t="s">
        <v>43</v>
      </c>
      <c r="R332" s="93"/>
      <c r="S332" s="123"/>
      <c r="V332" s="124" t="s">
        <v>1</v>
      </c>
      <c r="W332" s="121" t="s">
        <v>145</v>
      </c>
      <c r="X332" s="121"/>
      <c r="Y332" s="122"/>
      <c r="Z332" s="32" t="s">
        <v>1</v>
      </c>
      <c r="AC332" s="54"/>
      <c r="AF332" s="30" t="s">
        <v>1</v>
      </c>
      <c r="AG332" s="26"/>
      <c r="AH332" s="26"/>
      <c r="AI332" s="31"/>
      <c r="AJ332" s="32" t="s">
        <v>1</v>
      </c>
      <c r="AM332" s="54"/>
      <c r="AP332" s="14" t="str">
        <f>IF(C332=0,"--",1)</f>
        <v>--</v>
      </c>
      <c r="AQ332" s="14" t="str">
        <f>IF(G332=0,"--",1)</f>
        <v>--</v>
      </c>
      <c r="AR332" s="14">
        <f>IF(M332=0,"--",1)</f>
        <v>1</v>
      </c>
      <c r="AS332" s="14">
        <f>IF(Q332=0,"--",1)</f>
        <v>1</v>
      </c>
      <c r="AT332" s="14" t="s">
        <v>90</v>
      </c>
      <c r="AU332" s="14">
        <v>0</v>
      </c>
      <c r="AV332" s="14">
        <v>0</v>
      </c>
      <c r="AW332" s="14">
        <v>0</v>
      </c>
      <c r="AX332" s="14">
        <v>0</v>
      </c>
      <c r="AY332" s="14" t="s">
        <v>1</v>
      </c>
      <c r="AZ332" s="14">
        <f>IF(W332=0,"--",1)</f>
        <v>1</v>
      </c>
      <c r="BA332" s="14" t="str">
        <f>IF(AA332=0,"--",1)</f>
        <v>--</v>
      </c>
      <c r="BB332" s="14" t="str">
        <f>IF(AG332=0,"--",1)</f>
        <v>--</v>
      </c>
      <c r="BC332" s="14" t="str">
        <f>IF(AK332=0,"--",1)</f>
        <v>--</v>
      </c>
      <c r="BD332" s="14" t="s">
        <v>90</v>
      </c>
      <c r="BE332" s="14">
        <v>0</v>
      </c>
      <c r="BF332" s="14">
        <v>0</v>
      </c>
      <c r="BG332" s="14">
        <v>0</v>
      </c>
      <c r="BH332" s="14">
        <v>0</v>
      </c>
    </row>
    <row r="333" spans="2:62" ht="9" customHeight="1">
      <c r="B333" s="30"/>
      <c r="C333" s="26"/>
      <c r="D333" s="26"/>
      <c r="E333" s="31"/>
      <c r="F333" s="32"/>
      <c r="I333" s="33"/>
      <c r="J333" s="18"/>
      <c r="L333" s="124"/>
      <c r="M333" s="121"/>
      <c r="N333" s="121"/>
      <c r="O333" s="137"/>
      <c r="P333" s="95"/>
      <c r="Q333" s="93"/>
      <c r="R333" s="93"/>
      <c r="S333" s="123"/>
      <c r="V333" s="124"/>
      <c r="W333" s="121"/>
      <c r="X333" s="121"/>
      <c r="Y333" s="122"/>
      <c r="Z333" s="32"/>
      <c r="AC333" s="54"/>
      <c r="AF333" s="30"/>
      <c r="AG333" s="26"/>
      <c r="AH333" s="26"/>
      <c r="AI333" s="31"/>
      <c r="AJ333" s="32"/>
      <c r="AM333" s="54"/>
      <c r="AP333" s="14">
        <v>0</v>
      </c>
      <c r="AQ333" s="14">
        <v>0</v>
      </c>
      <c r="AR333" s="14">
        <v>0</v>
      </c>
      <c r="AS333" s="14">
        <v>0</v>
      </c>
      <c r="AT333" s="14" t="s">
        <v>90</v>
      </c>
      <c r="AU333" s="14">
        <v>0</v>
      </c>
      <c r="AV333" s="14">
        <v>0</v>
      </c>
      <c r="AW333" s="14">
        <v>0</v>
      </c>
      <c r="AX333" s="14">
        <v>0</v>
      </c>
      <c r="AZ333" s="14">
        <v>0</v>
      </c>
      <c r="BA333" s="14">
        <v>0</v>
      </c>
      <c r="BB333" s="14">
        <v>0</v>
      </c>
      <c r="BC333" s="14">
        <v>0</v>
      </c>
      <c r="BD333" s="14" t="s">
        <v>90</v>
      </c>
      <c r="BE333" s="14">
        <v>0</v>
      </c>
      <c r="BF333" s="14">
        <v>0</v>
      </c>
      <c r="BG333" s="14">
        <v>0</v>
      </c>
      <c r="BH333" s="14">
        <v>0</v>
      </c>
    </row>
    <row r="334" spans="2:62" ht="9" customHeight="1">
      <c r="B334" s="35" t="s">
        <v>17</v>
      </c>
      <c r="C334" s="36"/>
      <c r="D334" s="36"/>
      <c r="E334" s="37"/>
      <c r="F334" s="38" t="s">
        <v>17</v>
      </c>
      <c r="G334" s="39"/>
      <c r="H334" s="39"/>
      <c r="I334" s="40"/>
      <c r="J334" s="18"/>
      <c r="L334" s="126" t="s">
        <v>17</v>
      </c>
      <c r="M334" s="127"/>
      <c r="N334" s="127"/>
      <c r="O334" s="138"/>
      <c r="P334" s="97" t="s">
        <v>17</v>
      </c>
      <c r="Q334" s="98"/>
      <c r="R334" s="98"/>
      <c r="S334" s="129"/>
      <c r="V334" s="126" t="s">
        <v>17</v>
      </c>
      <c r="W334" s="127"/>
      <c r="X334" s="127"/>
      <c r="Y334" s="128"/>
      <c r="Z334" s="38" t="s">
        <v>17</v>
      </c>
      <c r="AA334" s="39"/>
      <c r="AB334" s="39"/>
      <c r="AC334" s="56"/>
      <c r="AF334" s="35" t="s">
        <v>17</v>
      </c>
      <c r="AG334" s="36"/>
      <c r="AH334" s="36"/>
      <c r="AI334" s="37"/>
      <c r="AJ334" s="38" t="s">
        <v>17</v>
      </c>
      <c r="AK334" s="39"/>
      <c r="AL334" s="39"/>
      <c r="AM334" s="56"/>
      <c r="AP334" s="14">
        <v>0</v>
      </c>
      <c r="AQ334" s="14">
        <v>0</v>
      </c>
      <c r="AR334" s="14">
        <v>0</v>
      </c>
      <c r="AS334" s="14">
        <v>0</v>
      </c>
      <c r="AT334" s="14" t="s">
        <v>90</v>
      </c>
      <c r="AU334" s="14" t="str">
        <f>IF(C334=0,"--",1)</f>
        <v>--</v>
      </c>
      <c r="AV334" s="14" t="str">
        <f>IF(G334=0,"--",1)</f>
        <v>--</v>
      </c>
      <c r="AW334" s="14" t="str">
        <f>IF(M334=0,"--",1)</f>
        <v>--</v>
      </c>
      <c r="AX334" s="14" t="str">
        <f>IF(Q334=0,"--",1)</f>
        <v>--</v>
      </c>
      <c r="AY334" s="14" t="s">
        <v>88</v>
      </c>
      <c r="AZ334" s="14">
        <v>0</v>
      </c>
      <c r="BA334" s="14">
        <v>0</v>
      </c>
      <c r="BB334" s="14">
        <v>0</v>
      </c>
      <c r="BC334" s="14">
        <v>0</v>
      </c>
      <c r="BD334" s="14" t="s">
        <v>90</v>
      </c>
      <c r="BE334" s="14" t="str">
        <f>IF(W334=0,"--",1)</f>
        <v>--</v>
      </c>
      <c r="BF334" s="14" t="str">
        <f>IF(AA334=0,"--",1)</f>
        <v>--</v>
      </c>
      <c r="BG334" s="14" t="str">
        <f>IF(AG334=0,"-- ",1)</f>
        <v xml:space="preserve">-- </v>
      </c>
      <c r="BH334" s="14" t="str">
        <f>IF(AK334=0,"--",1)</f>
        <v>--</v>
      </c>
    </row>
    <row r="335" spans="2:62" ht="9" customHeight="1">
      <c r="B335" s="44" t="s">
        <v>0</v>
      </c>
      <c r="C335" s="45"/>
      <c r="D335" s="46">
        <v>2085</v>
      </c>
      <c r="E335" s="47" t="s">
        <v>15</v>
      </c>
      <c r="F335" s="48" t="s">
        <v>0</v>
      </c>
      <c r="G335" s="49"/>
      <c r="H335" s="46">
        <v>2085</v>
      </c>
      <c r="I335" s="33" t="s">
        <v>94</v>
      </c>
      <c r="J335" s="18"/>
      <c r="L335" s="130" t="s">
        <v>0</v>
      </c>
      <c r="M335" s="131"/>
      <c r="N335" s="102">
        <v>2074</v>
      </c>
      <c r="O335" s="136" t="s">
        <v>15</v>
      </c>
      <c r="P335" s="100" t="s">
        <v>0</v>
      </c>
      <c r="Q335" s="133"/>
      <c r="R335" s="102">
        <v>2074</v>
      </c>
      <c r="S335" s="108" t="s">
        <v>94</v>
      </c>
      <c r="T335" s="13"/>
      <c r="V335" s="130" t="s">
        <v>0</v>
      </c>
      <c r="W335" s="131"/>
      <c r="X335" s="102">
        <v>2064</v>
      </c>
      <c r="Y335" s="132" t="s">
        <v>15</v>
      </c>
      <c r="Z335" s="48" t="s">
        <v>0</v>
      </c>
      <c r="AA335" s="49"/>
      <c r="AB335" s="46">
        <v>2064</v>
      </c>
      <c r="AC335" s="59" t="s">
        <v>94</v>
      </c>
      <c r="AD335" s="13"/>
      <c r="AF335" s="44" t="s">
        <v>0</v>
      </c>
      <c r="AG335" s="45"/>
      <c r="AH335" s="46">
        <v>2054</v>
      </c>
      <c r="AI335" s="47" t="s">
        <v>15</v>
      </c>
      <c r="AJ335" s="48" t="s">
        <v>0</v>
      </c>
      <c r="AK335" s="49"/>
      <c r="AL335" s="46">
        <v>2054</v>
      </c>
      <c r="AM335" s="59" t="s">
        <v>94</v>
      </c>
      <c r="AN335" s="13"/>
      <c r="AP335" s="14">
        <f t="shared" ref="AP335:BH335" si="280">+AP330</f>
        <v>0</v>
      </c>
      <c r="AQ335" s="14">
        <f t="shared" si="280"/>
        <v>0</v>
      </c>
      <c r="AR335" s="14">
        <f t="shared" si="280"/>
        <v>0</v>
      </c>
      <c r="AS335" s="14">
        <f t="shared" si="280"/>
        <v>0</v>
      </c>
      <c r="AT335" s="14" t="str">
        <f t="shared" si="280"/>
        <v xml:space="preserve"> :</v>
      </c>
      <c r="AU335" s="14">
        <f t="shared" si="280"/>
        <v>0</v>
      </c>
      <c r="AV335" s="14">
        <f t="shared" si="280"/>
        <v>0</v>
      </c>
      <c r="AW335" s="14">
        <f t="shared" si="280"/>
        <v>0</v>
      </c>
      <c r="AX335" s="14">
        <f t="shared" si="280"/>
        <v>0</v>
      </c>
      <c r="AY335" s="14" t="str">
        <f t="shared" si="280"/>
        <v>Lot #</v>
      </c>
      <c r="AZ335" s="14">
        <f t="shared" si="280"/>
        <v>0</v>
      </c>
      <c r="BA335" s="14">
        <f t="shared" si="280"/>
        <v>0</v>
      </c>
      <c r="BB335" s="14">
        <f t="shared" si="280"/>
        <v>0</v>
      </c>
      <c r="BC335" s="14">
        <f t="shared" si="280"/>
        <v>0</v>
      </c>
      <c r="BD335" s="14" t="str">
        <f t="shared" si="280"/>
        <v xml:space="preserve"> :</v>
      </c>
      <c r="BE335" s="14">
        <f t="shared" si="280"/>
        <v>0</v>
      </c>
      <c r="BF335" s="14">
        <f t="shared" si="280"/>
        <v>0</v>
      </c>
      <c r="BG335" s="14">
        <f t="shared" si="280"/>
        <v>0</v>
      </c>
      <c r="BH335" s="14">
        <f t="shared" si="280"/>
        <v>0</v>
      </c>
    </row>
    <row r="336" spans="2:62" ht="9" customHeight="1">
      <c r="B336" s="30"/>
      <c r="C336" s="26"/>
      <c r="D336" s="26"/>
      <c r="E336" s="31"/>
      <c r="F336" s="32"/>
      <c r="G336" s="52"/>
      <c r="I336" s="33"/>
      <c r="J336" s="18"/>
      <c r="L336" s="124"/>
      <c r="M336" s="121"/>
      <c r="N336" s="121"/>
      <c r="O336" s="137"/>
      <c r="P336" s="92"/>
      <c r="Q336" s="134"/>
      <c r="R336" s="93"/>
      <c r="S336" s="123"/>
      <c r="V336" s="124"/>
      <c r="W336" s="121"/>
      <c r="X336" s="121"/>
      <c r="Y336" s="122"/>
      <c r="Z336" s="32"/>
      <c r="AA336" s="52"/>
      <c r="AC336" s="54"/>
      <c r="AF336" s="30"/>
      <c r="AG336" s="26"/>
      <c r="AH336" s="26"/>
      <c r="AI336" s="31"/>
      <c r="AJ336" s="32"/>
      <c r="AK336" s="52"/>
      <c r="AM336" s="54"/>
      <c r="AP336" s="14">
        <f t="shared" ref="AP336:BH336" si="281">+AP331</f>
        <v>0</v>
      </c>
      <c r="AQ336" s="14">
        <f t="shared" si="281"/>
        <v>0</v>
      </c>
      <c r="AR336" s="14">
        <f t="shared" si="281"/>
        <v>0</v>
      </c>
      <c r="AS336" s="14">
        <f t="shared" si="281"/>
        <v>0</v>
      </c>
      <c r="AT336" s="14" t="str">
        <f t="shared" si="281"/>
        <v xml:space="preserve"> :</v>
      </c>
      <c r="AU336" s="14">
        <f t="shared" si="281"/>
        <v>0</v>
      </c>
      <c r="AV336" s="14">
        <f t="shared" si="281"/>
        <v>0</v>
      </c>
      <c r="AW336" s="14">
        <f t="shared" si="281"/>
        <v>0</v>
      </c>
      <c r="AX336" s="14">
        <f t="shared" si="281"/>
        <v>0</v>
      </c>
      <c r="AZ336" s="14">
        <f t="shared" si="281"/>
        <v>0</v>
      </c>
      <c r="BA336" s="14">
        <f t="shared" si="281"/>
        <v>0</v>
      </c>
      <c r="BB336" s="14">
        <f t="shared" si="281"/>
        <v>0</v>
      </c>
      <c r="BC336" s="14">
        <f t="shared" si="281"/>
        <v>0</v>
      </c>
      <c r="BD336" s="14" t="str">
        <f t="shared" si="281"/>
        <v xml:space="preserve"> :</v>
      </c>
      <c r="BE336" s="14">
        <f t="shared" si="281"/>
        <v>0</v>
      </c>
      <c r="BF336" s="14">
        <f t="shared" si="281"/>
        <v>0</v>
      </c>
      <c r="BG336" s="14">
        <f t="shared" si="281"/>
        <v>0</v>
      </c>
      <c r="BH336" s="14">
        <f t="shared" si="281"/>
        <v>0</v>
      </c>
      <c r="BJ336" s="14">
        <f>+B336+F336+L336+P336+V336+Z336+AF336+AJ336</f>
        <v>0</v>
      </c>
    </row>
    <row r="337" spans="2:62" ht="9" customHeight="1">
      <c r="B337" s="30" t="s">
        <v>1</v>
      </c>
      <c r="C337" s="26"/>
      <c r="D337" s="26"/>
      <c r="E337" s="31"/>
      <c r="F337" s="32" t="s">
        <v>1</v>
      </c>
      <c r="I337" s="33"/>
      <c r="J337" s="18"/>
      <c r="L337" s="124" t="s">
        <v>1</v>
      </c>
      <c r="M337" s="121" t="s">
        <v>44</v>
      </c>
      <c r="N337" s="121"/>
      <c r="O337" s="137"/>
      <c r="P337" s="95" t="s">
        <v>1</v>
      </c>
      <c r="Q337" s="134" t="s">
        <v>43</v>
      </c>
      <c r="R337" s="93"/>
      <c r="S337" s="123"/>
      <c r="V337" s="124" t="s">
        <v>1</v>
      </c>
      <c r="W337" s="121" t="s">
        <v>145</v>
      </c>
      <c r="X337" s="121"/>
      <c r="Y337" s="122"/>
      <c r="Z337" s="32" t="s">
        <v>1</v>
      </c>
      <c r="AC337" s="54"/>
      <c r="AF337" s="30" t="s">
        <v>1</v>
      </c>
      <c r="AG337" s="26"/>
      <c r="AH337" s="26"/>
      <c r="AI337" s="31"/>
      <c r="AJ337" s="32" t="s">
        <v>1</v>
      </c>
      <c r="AM337" s="54"/>
      <c r="AP337" s="14" t="str">
        <f>IF(C337=0,"--",1)</f>
        <v>--</v>
      </c>
      <c r="AQ337" s="14" t="str">
        <f>IF(G337=0,"--",1)</f>
        <v>--</v>
      </c>
      <c r="AR337" s="14">
        <f>IF(M337=0,"--",1)</f>
        <v>1</v>
      </c>
      <c r="AS337" s="14">
        <f>IF(Q337=0,"--",1)</f>
        <v>1</v>
      </c>
      <c r="AT337" s="14" t="str">
        <f t="shared" ref="AT337:BH337" si="282">+AT332</f>
        <v xml:space="preserve"> :</v>
      </c>
      <c r="AU337" s="14">
        <f t="shared" si="282"/>
        <v>0</v>
      </c>
      <c r="AV337" s="14">
        <f t="shared" si="282"/>
        <v>0</v>
      </c>
      <c r="AW337" s="14">
        <f t="shared" si="282"/>
        <v>0</v>
      </c>
      <c r="AX337" s="14">
        <f t="shared" si="282"/>
        <v>0</v>
      </c>
      <c r="AY337" s="14" t="str">
        <f t="shared" si="282"/>
        <v>Owner</v>
      </c>
      <c r="AZ337" s="14">
        <f>IF(W337=0,"--",1)</f>
        <v>1</v>
      </c>
      <c r="BA337" s="14" t="str">
        <f>IF(AA337=0,"--",1)</f>
        <v>--</v>
      </c>
      <c r="BB337" s="14" t="str">
        <f>IF(AG337=0,"--",1)</f>
        <v>--</v>
      </c>
      <c r="BC337" s="14" t="str">
        <f>IF(AK337=0,"--",1)</f>
        <v>--</v>
      </c>
      <c r="BD337" s="14" t="str">
        <f t="shared" si="282"/>
        <v xml:space="preserve"> :</v>
      </c>
      <c r="BE337" s="14">
        <f t="shared" si="282"/>
        <v>0</v>
      </c>
      <c r="BF337" s="14">
        <f t="shared" si="282"/>
        <v>0</v>
      </c>
      <c r="BG337" s="14">
        <f t="shared" si="282"/>
        <v>0</v>
      </c>
      <c r="BH337" s="14">
        <f t="shared" si="282"/>
        <v>0</v>
      </c>
    </row>
    <row r="338" spans="2:62" ht="9" customHeight="1">
      <c r="B338" s="30"/>
      <c r="C338" s="26"/>
      <c r="D338" s="26"/>
      <c r="E338" s="31"/>
      <c r="F338" s="32"/>
      <c r="I338" s="33"/>
      <c r="J338" s="18"/>
      <c r="L338" s="124"/>
      <c r="M338" s="121"/>
      <c r="N338" s="121"/>
      <c r="O338" s="137"/>
      <c r="P338" s="95"/>
      <c r="Q338" s="93"/>
      <c r="R338" s="93"/>
      <c r="S338" s="123"/>
      <c r="V338" s="124"/>
      <c r="W338" s="121"/>
      <c r="X338" s="121"/>
      <c r="Y338" s="122"/>
      <c r="Z338" s="32"/>
      <c r="AC338" s="54"/>
      <c r="AF338" s="30"/>
      <c r="AG338" s="26"/>
      <c r="AH338" s="26"/>
      <c r="AI338" s="31"/>
      <c r="AJ338" s="32"/>
      <c r="AM338" s="54"/>
      <c r="AP338" s="14">
        <f t="shared" ref="AP338:BH338" si="283">+AP333</f>
        <v>0</v>
      </c>
      <c r="AQ338" s="14">
        <f t="shared" si="283"/>
        <v>0</v>
      </c>
      <c r="AR338" s="14">
        <f t="shared" si="283"/>
        <v>0</v>
      </c>
      <c r="AS338" s="14">
        <f t="shared" si="283"/>
        <v>0</v>
      </c>
      <c r="AT338" s="14" t="str">
        <f t="shared" si="283"/>
        <v xml:space="preserve"> :</v>
      </c>
      <c r="AU338" s="14">
        <f t="shared" si="283"/>
        <v>0</v>
      </c>
      <c r="AV338" s="14">
        <f t="shared" si="283"/>
        <v>0</v>
      </c>
      <c r="AW338" s="14">
        <f t="shared" si="283"/>
        <v>0</v>
      </c>
      <c r="AX338" s="14">
        <f t="shared" si="283"/>
        <v>0</v>
      </c>
      <c r="AZ338" s="14">
        <f t="shared" si="283"/>
        <v>0</v>
      </c>
      <c r="BA338" s="14">
        <f t="shared" si="283"/>
        <v>0</v>
      </c>
      <c r="BB338" s="14">
        <f t="shared" si="283"/>
        <v>0</v>
      </c>
      <c r="BC338" s="14">
        <f t="shared" si="283"/>
        <v>0</v>
      </c>
      <c r="BD338" s="14" t="str">
        <f t="shared" si="283"/>
        <v xml:space="preserve"> :</v>
      </c>
      <c r="BE338" s="14">
        <f t="shared" si="283"/>
        <v>0</v>
      </c>
      <c r="BF338" s="14">
        <f t="shared" si="283"/>
        <v>0</v>
      </c>
      <c r="BG338" s="14">
        <f t="shared" si="283"/>
        <v>0</v>
      </c>
      <c r="BH338" s="14">
        <f t="shared" si="283"/>
        <v>0</v>
      </c>
    </row>
    <row r="339" spans="2:62" ht="9" customHeight="1">
      <c r="B339" s="35" t="s">
        <v>17</v>
      </c>
      <c r="C339" s="36"/>
      <c r="D339" s="36"/>
      <c r="E339" s="37"/>
      <c r="F339" s="38" t="s">
        <v>17</v>
      </c>
      <c r="G339" s="39"/>
      <c r="H339" s="39"/>
      <c r="I339" s="40"/>
      <c r="J339" s="18"/>
      <c r="L339" s="126" t="s">
        <v>17</v>
      </c>
      <c r="M339" s="127"/>
      <c r="N339" s="127"/>
      <c r="O339" s="138"/>
      <c r="P339" s="97" t="s">
        <v>17</v>
      </c>
      <c r="Q339" s="98"/>
      <c r="R339" s="98"/>
      <c r="S339" s="129"/>
      <c r="V339" s="126" t="s">
        <v>17</v>
      </c>
      <c r="W339" s="127"/>
      <c r="X339" s="127"/>
      <c r="Y339" s="128"/>
      <c r="Z339" s="38" t="s">
        <v>17</v>
      </c>
      <c r="AA339" s="39"/>
      <c r="AB339" s="39"/>
      <c r="AC339" s="56"/>
      <c r="AF339" s="35" t="s">
        <v>17</v>
      </c>
      <c r="AG339" s="36"/>
      <c r="AH339" s="36"/>
      <c r="AI339" s="37"/>
      <c r="AJ339" s="38" t="s">
        <v>17</v>
      </c>
      <c r="AK339" s="39"/>
      <c r="AL339" s="39"/>
      <c r="AM339" s="56"/>
      <c r="AP339" s="14">
        <f t="shared" ref="AP339:BD339" si="284">+AP334</f>
        <v>0</v>
      </c>
      <c r="AQ339" s="14">
        <f t="shared" si="284"/>
        <v>0</v>
      </c>
      <c r="AR339" s="14">
        <f t="shared" si="284"/>
        <v>0</v>
      </c>
      <c r="AS339" s="14">
        <f t="shared" si="284"/>
        <v>0</v>
      </c>
      <c r="AT339" s="14" t="str">
        <f t="shared" si="284"/>
        <v xml:space="preserve"> :</v>
      </c>
      <c r="AU339" s="14" t="str">
        <f>IF(C339=0,"--",1)</f>
        <v>--</v>
      </c>
      <c r="AV339" s="14" t="str">
        <f>IF(G339=0,"--",1)</f>
        <v>--</v>
      </c>
      <c r="AW339" s="14" t="str">
        <f>IF(M339=0,"--",1)</f>
        <v>--</v>
      </c>
      <c r="AX339" s="14" t="str">
        <f>IF(Q339=0,"--",1)</f>
        <v>--</v>
      </c>
      <c r="AY339" s="14" t="str">
        <f t="shared" si="284"/>
        <v>Commited</v>
      </c>
      <c r="AZ339" s="14">
        <f t="shared" si="284"/>
        <v>0</v>
      </c>
      <c r="BA339" s="14">
        <f t="shared" si="284"/>
        <v>0</v>
      </c>
      <c r="BB339" s="14">
        <f t="shared" si="284"/>
        <v>0</v>
      </c>
      <c r="BC339" s="14">
        <f t="shared" si="284"/>
        <v>0</v>
      </c>
      <c r="BD339" s="14" t="str">
        <f t="shared" si="284"/>
        <v xml:space="preserve"> :</v>
      </c>
      <c r="BE339" s="14" t="str">
        <f>IF(W339=0,"--",1)</f>
        <v>--</v>
      </c>
      <c r="BF339" s="14" t="str">
        <f>IF(AA339=0,"--",1)</f>
        <v>--</v>
      </c>
      <c r="BG339" s="14" t="str">
        <f>IF(AG339=0,"-- ",1)</f>
        <v xml:space="preserve">-- </v>
      </c>
      <c r="BH339" s="14" t="str">
        <f>IF(AK339=0,"--",1)</f>
        <v>--</v>
      </c>
    </row>
    <row r="340" spans="2:62" ht="9" customHeight="1">
      <c r="B340" s="44" t="s">
        <v>0</v>
      </c>
      <c r="C340" s="45"/>
      <c r="D340" s="46">
        <v>2085</v>
      </c>
      <c r="E340" s="47" t="s">
        <v>14</v>
      </c>
      <c r="F340" s="48" t="s">
        <v>0</v>
      </c>
      <c r="G340" s="57"/>
      <c r="H340" s="46">
        <v>2085</v>
      </c>
      <c r="I340" s="33" t="s">
        <v>3</v>
      </c>
      <c r="J340" s="18"/>
      <c r="L340" s="130" t="s">
        <v>0</v>
      </c>
      <c r="M340" s="131"/>
      <c r="N340" s="102">
        <v>2074</v>
      </c>
      <c r="O340" s="136" t="s">
        <v>14</v>
      </c>
      <c r="P340" s="48" t="s">
        <v>0</v>
      </c>
      <c r="Q340" s="57"/>
      <c r="R340" s="46">
        <v>2074</v>
      </c>
      <c r="S340" s="59" t="s">
        <v>3</v>
      </c>
      <c r="T340" s="13"/>
      <c r="V340" s="130" t="s">
        <v>0</v>
      </c>
      <c r="W340" s="131"/>
      <c r="X340" s="102">
        <v>2064</v>
      </c>
      <c r="Y340" s="132" t="s">
        <v>14</v>
      </c>
      <c r="Z340" s="48" t="s">
        <v>0</v>
      </c>
      <c r="AA340" s="57"/>
      <c r="AB340" s="46">
        <v>2064</v>
      </c>
      <c r="AC340" s="59" t="s">
        <v>3</v>
      </c>
      <c r="AD340" s="13"/>
      <c r="AF340" s="44" t="s">
        <v>0</v>
      </c>
      <c r="AG340" s="45"/>
      <c r="AH340" s="46">
        <v>2054</v>
      </c>
      <c r="AI340" s="47" t="s">
        <v>14</v>
      </c>
      <c r="AJ340" s="48" t="s">
        <v>0</v>
      </c>
      <c r="AK340" s="57"/>
      <c r="AL340" s="46">
        <v>2054</v>
      </c>
      <c r="AM340" s="59" t="s">
        <v>3</v>
      </c>
      <c r="AN340" s="13"/>
      <c r="AP340" s="14">
        <f t="shared" ref="AP340:BH340" si="285">+AP335</f>
        <v>0</v>
      </c>
      <c r="AQ340" s="14">
        <f t="shared" si="285"/>
        <v>0</v>
      </c>
      <c r="AR340" s="14">
        <f t="shared" si="285"/>
        <v>0</v>
      </c>
      <c r="AS340" s="14">
        <f t="shared" si="285"/>
        <v>0</v>
      </c>
      <c r="AT340" s="14" t="str">
        <f t="shared" si="285"/>
        <v xml:space="preserve"> :</v>
      </c>
      <c r="AU340" s="14">
        <f t="shared" si="285"/>
        <v>0</v>
      </c>
      <c r="AV340" s="14">
        <f t="shared" si="285"/>
        <v>0</v>
      </c>
      <c r="AW340" s="14">
        <f t="shared" si="285"/>
        <v>0</v>
      </c>
      <c r="AX340" s="14">
        <f t="shared" si="285"/>
        <v>0</v>
      </c>
      <c r="AY340" s="14" t="str">
        <f t="shared" si="285"/>
        <v>Lot #</v>
      </c>
      <c r="AZ340" s="14">
        <f t="shared" si="285"/>
        <v>0</v>
      </c>
      <c r="BA340" s="14">
        <f t="shared" si="285"/>
        <v>0</v>
      </c>
      <c r="BB340" s="14">
        <f t="shared" si="285"/>
        <v>0</v>
      </c>
      <c r="BC340" s="14">
        <f t="shared" si="285"/>
        <v>0</v>
      </c>
      <c r="BD340" s="14" t="str">
        <f t="shared" si="285"/>
        <v xml:space="preserve"> :</v>
      </c>
      <c r="BE340" s="14">
        <f t="shared" si="285"/>
        <v>0</v>
      </c>
      <c r="BF340" s="14">
        <f t="shared" si="285"/>
        <v>0</v>
      </c>
      <c r="BG340" s="14">
        <f t="shared" si="285"/>
        <v>0</v>
      </c>
      <c r="BH340" s="14">
        <f t="shared" si="285"/>
        <v>0</v>
      </c>
    </row>
    <row r="341" spans="2:62" ht="9" customHeight="1">
      <c r="B341" s="30"/>
      <c r="C341" s="26"/>
      <c r="D341" s="26"/>
      <c r="E341" s="31"/>
      <c r="F341" s="32"/>
      <c r="I341" s="33"/>
      <c r="J341" s="18"/>
      <c r="L341" s="120">
        <v>1</v>
      </c>
      <c r="M341" s="121"/>
      <c r="N341" s="121"/>
      <c r="O341" s="137"/>
      <c r="P341" s="32"/>
      <c r="S341" s="54"/>
      <c r="V341" s="124"/>
      <c r="W341" s="121"/>
      <c r="X341" s="121"/>
      <c r="Y341" s="122"/>
      <c r="Z341" s="32"/>
      <c r="AC341" s="54"/>
      <c r="AF341" s="30"/>
      <c r="AG341" s="26"/>
      <c r="AH341" s="26"/>
      <c r="AI341" s="31"/>
      <c r="AJ341" s="32"/>
      <c r="AM341" s="54"/>
      <c r="AP341" s="14">
        <f t="shared" ref="AP341:BH341" si="286">+AP336</f>
        <v>0</v>
      </c>
      <c r="AQ341" s="14">
        <f t="shared" si="286"/>
        <v>0</v>
      </c>
      <c r="AR341" s="14">
        <f t="shared" si="286"/>
        <v>0</v>
      </c>
      <c r="AS341" s="14">
        <f t="shared" si="286"/>
        <v>0</v>
      </c>
      <c r="AT341" s="14" t="str">
        <f t="shared" si="286"/>
        <v xml:space="preserve"> :</v>
      </c>
      <c r="AU341" s="14">
        <f t="shared" si="286"/>
        <v>0</v>
      </c>
      <c r="AV341" s="14">
        <f t="shared" si="286"/>
        <v>0</v>
      </c>
      <c r="AW341" s="14">
        <f t="shared" si="286"/>
        <v>0</v>
      </c>
      <c r="AX341" s="14">
        <f t="shared" si="286"/>
        <v>0</v>
      </c>
      <c r="AZ341" s="14">
        <f t="shared" si="286"/>
        <v>0</v>
      </c>
      <c r="BA341" s="14">
        <f t="shared" si="286"/>
        <v>0</v>
      </c>
      <c r="BB341" s="14">
        <f t="shared" si="286"/>
        <v>0</v>
      </c>
      <c r="BC341" s="14">
        <f t="shared" si="286"/>
        <v>0</v>
      </c>
      <c r="BD341" s="14" t="str">
        <f t="shared" si="286"/>
        <v xml:space="preserve"> :</v>
      </c>
      <c r="BE341" s="14">
        <f t="shared" si="286"/>
        <v>0</v>
      </c>
      <c r="BF341" s="14">
        <f t="shared" si="286"/>
        <v>0</v>
      </c>
      <c r="BG341" s="14">
        <f t="shared" si="286"/>
        <v>0</v>
      </c>
      <c r="BH341" s="14">
        <f t="shared" si="286"/>
        <v>0</v>
      </c>
      <c r="BJ341" s="14">
        <f>+B341+F341+L341+P341+V341+Z341+AF341+AJ341</f>
        <v>1</v>
      </c>
    </row>
    <row r="342" spans="2:62" ht="9" customHeight="1">
      <c r="B342" s="30" t="s">
        <v>1</v>
      </c>
      <c r="C342" s="26"/>
      <c r="D342" s="26"/>
      <c r="E342" s="31"/>
      <c r="F342" s="32" t="s">
        <v>1</v>
      </c>
      <c r="I342" s="33"/>
      <c r="J342" s="18"/>
      <c r="L342" s="124" t="s">
        <v>127</v>
      </c>
      <c r="M342" s="135" t="s">
        <v>45</v>
      </c>
      <c r="N342" s="121"/>
      <c r="O342" s="137"/>
      <c r="P342" s="32" t="s">
        <v>1</v>
      </c>
      <c r="S342" s="54"/>
      <c r="V342" s="124" t="s">
        <v>1</v>
      </c>
      <c r="W342" s="121" t="s">
        <v>145</v>
      </c>
      <c r="X342" s="121"/>
      <c r="Y342" s="122"/>
      <c r="Z342" s="32" t="s">
        <v>1</v>
      </c>
      <c r="AC342" s="54"/>
      <c r="AF342" s="30" t="s">
        <v>1</v>
      </c>
      <c r="AG342" s="26"/>
      <c r="AH342" s="26"/>
      <c r="AI342" s="31"/>
      <c r="AJ342" s="32" t="s">
        <v>1</v>
      </c>
      <c r="AM342" s="54"/>
      <c r="AP342" s="14" t="str">
        <f>IF(C342=0,"--",1)</f>
        <v>--</v>
      </c>
      <c r="AQ342" s="14" t="str">
        <f>IF(G342=0,"--",1)</f>
        <v>--</v>
      </c>
      <c r="AR342" s="14">
        <f>IF(M342=0,"--",1)</f>
        <v>1</v>
      </c>
      <c r="AS342" s="14" t="str">
        <f>IF(Q342=0,"--",1)</f>
        <v>--</v>
      </c>
      <c r="AT342" s="14" t="str">
        <f t="shared" ref="AT342:BH342" si="287">+AT337</f>
        <v xml:space="preserve"> :</v>
      </c>
      <c r="AU342" s="14">
        <f t="shared" si="287"/>
        <v>0</v>
      </c>
      <c r="AV342" s="14">
        <f t="shared" si="287"/>
        <v>0</v>
      </c>
      <c r="AW342" s="14">
        <f t="shared" si="287"/>
        <v>0</v>
      </c>
      <c r="AX342" s="14">
        <f t="shared" si="287"/>
        <v>0</v>
      </c>
      <c r="AY342" s="14" t="str">
        <f t="shared" si="287"/>
        <v>Owner</v>
      </c>
      <c r="AZ342" s="14">
        <f>IF(W342=0,"--",1)</f>
        <v>1</v>
      </c>
      <c r="BA342" s="14" t="str">
        <f>IF(AA342=0,"--",1)</f>
        <v>--</v>
      </c>
      <c r="BB342" s="14" t="str">
        <f>IF(AG342=0,"--",1)</f>
        <v>--</v>
      </c>
      <c r="BC342" s="14" t="str">
        <f>IF(AK342=0,"--",1)</f>
        <v>--</v>
      </c>
      <c r="BD342" s="14" t="str">
        <f t="shared" si="287"/>
        <v xml:space="preserve"> :</v>
      </c>
      <c r="BE342" s="14">
        <f t="shared" si="287"/>
        <v>0</v>
      </c>
      <c r="BF342" s="14">
        <f t="shared" si="287"/>
        <v>0</v>
      </c>
      <c r="BG342" s="14">
        <f t="shared" si="287"/>
        <v>0</v>
      </c>
      <c r="BH342" s="14">
        <f t="shared" si="287"/>
        <v>0</v>
      </c>
    </row>
    <row r="343" spans="2:62" ht="9" customHeight="1">
      <c r="B343" s="30"/>
      <c r="C343" s="26"/>
      <c r="D343" s="26"/>
      <c r="E343" s="31"/>
      <c r="F343" s="32"/>
      <c r="I343" s="33"/>
      <c r="J343" s="18"/>
      <c r="L343" s="124"/>
      <c r="M343" s="121"/>
      <c r="N343" s="121"/>
      <c r="O343" s="137"/>
      <c r="P343" s="32"/>
      <c r="S343" s="54"/>
      <c r="V343" s="124"/>
      <c r="W343" s="121"/>
      <c r="X343" s="121"/>
      <c r="Y343" s="122"/>
      <c r="Z343" s="32"/>
      <c r="AC343" s="54"/>
      <c r="AF343" s="30"/>
      <c r="AG343" s="26"/>
      <c r="AH343" s="26"/>
      <c r="AI343" s="31"/>
      <c r="AJ343" s="32"/>
      <c r="AM343" s="54"/>
      <c r="AP343" s="14">
        <f t="shared" ref="AP343:BH343" si="288">+AP338</f>
        <v>0</v>
      </c>
      <c r="AQ343" s="14">
        <f t="shared" si="288"/>
        <v>0</v>
      </c>
      <c r="AR343" s="14">
        <f t="shared" si="288"/>
        <v>0</v>
      </c>
      <c r="AS343" s="14">
        <f t="shared" si="288"/>
        <v>0</v>
      </c>
      <c r="AT343" s="14" t="str">
        <f t="shared" si="288"/>
        <v xml:space="preserve"> :</v>
      </c>
      <c r="AU343" s="14">
        <f t="shared" si="288"/>
        <v>0</v>
      </c>
      <c r="AV343" s="14">
        <f t="shared" si="288"/>
        <v>0</v>
      </c>
      <c r="AW343" s="14">
        <f t="shared" si="288"/>
        <v>0</v>
      </c>
      <c r="AX343" s="14">
        <f t="shared" si="288"/>
        <v>0</v>
      </c>
      <c r="AZ343" s="14">
        <f t="shared" si="288"/>
        <v>0</v>
      </c>
      <c r="BA343" s="14">
        <f t="shared" si="288"/>
        <v>0</v>
      </c>
      <c r="BB343" s="14">
        <f t="shared" si="288"/>
        <v>0</v>
      </c>
      <c r="BC343" s="14">
        <f t="shared" si="288"/>
        <v>0</v>
      </c>
      <c r="BD343" s="14" t="str">
        <f t="shared" si="288"/>
        <v xml:space="preserve"> :</v>
      </c>
      <c r="BE343" s="14">
        <f t="shared" si="288"/>
        <v>0</v>
      </c>
      <c r="BF343" s="14">
        <f t="shared" si="288"/>
        <v>0</v>
      </c>
      <c r="BG343" s="14">
        <f t="shared" si="288"/>
        <v>0</v>
      </c>
      <c r="BH343" s="14">
        <f t="shared" si="288"/>
        <v>0</v>
      </c>
    </row>
    <row r="344" spans="2:62" ht="9" customHeight="1">
      <c r="B344" s="35" t="s">
        <v>17</v>
      </c>
      <c r="C344" s="36"/>
      <c r="D344" s="36"/>
      <c r="E344" s="37"/>
      <c r="F344" s="38" t="s">
        <v>17</v>
      </c>
      <c r="G344" s="39"/>
      <c r="H344" s="39"/>
      <c r="I344" s="40"/>
      <c r="J344" s="18"/>
      <c r="L344" s="126" t="s">
        <v>17</v>
      </c>
      <c r="M344" s="127"/>
      <c r="N344" s="127"/>
      <c r="O344" s="138"/>
      <c r="P344" s="38" t="s">
        <v>17</v>
      </c>
      <c r="Q344" s="39"/>
      <c r="R344" s="39"/>
      <c r="S344" s="56"/>
      <c r="V344" s="126" t="s">
        <v>17</v>
      </c>
      <c r="W344" s="127"/>
      <c r="X344" s="127"/>
      <c r="Y344" s="128"/>
      <c r="Z344" s="38" t="s">
        <v>17</v>
      </c>
      <c r="AA344" s="39"/>
      <c r="AB344" s="39"/>
      <c r="AC344" s="56"/>
      <c r="AF344" s="35" t="s">
        <v>17</v>
      </c>
      <c r="AG344" s="36"/>
      <c r="AH344" s="36"/>
      <c r="AI344" s="37"/>
      <c r="AJ344" s="38" t="s">
        <v>17</v>
      </c>
      <c r="AK344" s="39"/>
      <c r="AL344" s="39"/>
      <c r="AM344" s="56"/>
      <c r="AP344" s="14">
        <f t="shared" ref="AP344:BD344" si="289">+AP339</f>
        <v>0</v>
      </c>
      <c r="AQ344" s="14">
        <f t="shared" si="289"/>
        <v>0</v>
      </c>
      <c r="AR344" s="14">
        <f t="shared" si="289"/>
        <v>0</v>
      </c>
      <c r="AS344" s="14">
        <f t="shared" si="289"/>
        <v>0</v>
      </c>
      <c r="AT344" s="14" t="str">
        <f t="shared" si="289"/>
        <v xml:space="preserve"> :</v>
      </c>
      <c r="AU344" s="14" t="str">
        <f>IF(C344=0,"--",1)</f>
        <v>--</v>
      </c>
      <c r="AV344" s="14" t="str">
        <f>IF(G344=0,"--",1)</f>
        <v>--</v>
      </c>
      <c r="AW344" s="14" t="str">
        <f>IF(M344=0,"--",1)</f>
        <v>--</v>
      </c>
      <c r="AX344" s="14" t="str">
        <f>IF(Q344=0,"--",1)</f>
        <v>--</v>
      </c>
      <c r="AY344" s="14" t="str">
        <f t="shared" si="289"/>
        <v>Commited</v>
      </c>
      <c r="AZ344" s="14">
        <f t="shared" si="289"/>
        <v>0</v>
      </c>
      <c r="BA344" s="14">
        <f t="shared" si="289"/>
        <v>0</v>
      </c>
      <c r="BB344" s="14">
        <f t="shared" si="289"/>
        <v>0</v>
      </c>
      <c r="BC344" s="14">
        <f t="shared" si="289"/>
        <v>0</v>
      </c>
      <c r="BD344" s="14" t="str">
        <f t="shared" si="289"/>
        <v xml:space="preserve"> :</v>
      </c>
      <c r="BE344" s="14" t="str">
        <f>IF(W344=0,"--",1)</f>
        <v>--</v>
      </c>
      <c r="BF344" s="14" t="str">
        <f>IF(AA344=0,"--",1)</f>
        <v>--</v>
      </c>
      <c r="BG344" s="14" t="str">
        <f>IF(AG344=0,"-- ",1)</f>
        <v xml:space="preserve">-- </v>
      </c>
      <c r="BH344" s="14" t="str">
        <f>IF(AK344=0,"--",1)</f>
        <v>--</v>
      </c>
    </row>
    <row r="345" spans="2:62" ht="9" customHeight="1">
      <c r="B345" s="44" t="s">
        <v>0</v>
      </c>
      <c r="C345" s="45"/>
      <c r="D345" s="46">
        <v>2085</v>
      </c>
      <c r="E345" s="47" t="s">
        <v>13</v>
      </c>
      <c r="F345" s="48" t="s">
        <v>0</v>
      </c>
      <c r="G345" s="57"/>
      <c r="H345" s="46">
        <v>2085</v>
      </c>
      <c r="I345" s="33" t="s">
        <v>4</v>
      </c>
      <c r="J345" s="18"/>
      <c r="L345" s="130" t="s">
        <v>0</v>
      </c>
      <c r="M345" s="131"/>
      <c r="N345" s="102">
        <v>2074</v>
      </c>
      <c r="O345" s="136" t="s">
        <v>13</v>
      </c>
      <c r="P345" s="100" t="s">
        <v>0</v>
      </c>
      <c r="Q345" s="101"/>
      <c r="R345" s="102">
        <v>2074</v>
      </c>
      <c r="S345" s="108" t="s">
        <v>4</v>
      </c>
      <c r="T345" s="13"/>
      <c r="V345" s="130" t="s">
        <v>0</v>
      </c>
      <c r="W345" s="131"/>
      <c r="X345" s="102">
        <v>2064</v>
      </c>
      <c r="Y345" s="132" t="s">
        <v>13</v>
      </c>
      <c r="Z345" s="48" t="s">
        <v>0</v>
      </c>
      <c r="AA345" s="57"/>
      <c r="AB345" s="46">
        <v>2064</v>
      </c>
      <c r="AC345" s="59" t="s">
        <v>4</v>
      </c>
      <c r="AD345" s="13"/>
      <c r="AF345" s="44" t="s">
        <v>0</v>
      </c>
      <c r="AG345" s="45"/>
      <c r="AH345" s="46">
        <v>2054</v>
      </c>
      <c r="AI345" s="47" t="s">
        <v>13</v>
      </c>
      <c r="AJ345" s="48" t="s">
        <v>0</v>
      </c>
      <c r="AK345" s="57"/>
      <c r="AL345" s="46">
        <v>2054</v>
      </c>
      <c r="AM345" s="59" t="s">
        <v>4</v>
      </c>
      <c r="AN345" s="13"/>
      <c r="AP345" s="14">
        <f t="shared" ref="AP345:BH345" si="290">+AP340</f>
        <v>0</v>
      </c>
      <c r="AQ345" s="14">
        <f t="shared" si="290"/>
        <v>0</v>
      </c>
      <c r="AR345" s="14">
        <f t="shared" si="290"/>
        <v>0</v>
      </c>
      <c r="AS345" s="14">
        <f t="shared" si="290"/>
        <v>0</v>
      </c>
      <c r="AT345" s="14" t="str">
        <f t="shared" si="290"/>
        <v xml:space="preserve"> :</v>
      </c>
      <c r="AU345" s="14">
        <f t="shared" si="290"/>
        <v>0</v>
      </c>
      <c r="AV345" s="14">
        <f t="shared" si="290"/>
        <v>0</v>
      </c>
      <c r="AW345" s="14">
        <f t="shared" si="290"/>
        <v>0</v>
      </c>
      <c r="AX345" s="14">
        <f t="shared" si="290"/>
        <v>0</v>
      </c>
      <c r="AY345" s="14" t="str">
        <f t="shared" si="290"/>
        <v>Lot #</v>
      </c>
      <c r="AZ345" s="14">
        <f t="shared" si="290"/>
        <v>0</v>
      </c>
      <c r="BA345" s="14">
        <f t="shared" si="290"/>
        <v>0</v>
      </c>
      <c r="BB345" s="14">
        <f t="shared" si="290"/>
        <v>0</v>
      </c>
      <c r="BC345" s="14">
        <f t="shared" si="290"/>
        <v>0</v>
      </c>
      <c r="BD345" s="14" t="str">
        <f t="shared" si="290"/>
        <v xml:space="preserve"> :</v>
      </c>
      <c r="BE345" s="14">
        <f t="shared" si="290"/>
        <v>0</v>
      </c>
      <c r="BF345" s="14">
        <f t="shared" si="290"/>
        <v>0</v>
      </c>
      <c r="BG345" s="14">
        <f t="shared" si="290"/>
        <v>0</v>
      </c>
      <c r="BH345" s="14">
        <f t="shared" si="290"/>
        <v>0</v>
      </c>
    </row>
    <row r="346" spans="2:62" ht="9" customHeight="1">
      <c r="B346" s="30"/>
      <c r="C346" s="26"/>
      <c r="D346" s="26"/>
      <c r="E346" s="31"/>
      <c r="F346" s="32"/>
      <c r="I346" s="33"/>
      <c r="J346" s="18"/>
      <c r="L346" s="124"/>
      <c r="M346" s="121"/>
      <c r="N346" s="121"/>
      <c r="O346" s="137"/>
      <c r="P346" s="92">
        <v>1</v>
      </c>
      <c r="Q346" s="93"/>
      <c r="R346" s="93"/>
      <c r="S346" s="123"/>
      <c r="V346" s="124"/>
      <c r="W346" s="121"/>
      <c r="X346" s="121"/>
      <c r="Y346" s="122"/>
      <c r="Z346" s="32"/>
      <c r="AC346" s="54"/>
      <c r="AF346" s="30"/>
      <c r="AG346" s="26"/>
      <c r="AH346" s="26"/>
      <c r="AI346" s="31"/>
      <c r="AJ346" s="32"/>
      <c r="AM346" s="54"/>
      <c r="AP346" s="14">
        <f t="shared" ref="AP346:BH346" si="291">+AP341</f>
        <v>0</v>
      </c>
      <c r="AQ346" s="14">
        <f t="shared" si="291"/>
        <v>0</v>
      </c>
      <c r="AR346" s="14">
        <f t="shared" si="291"/>
        <v>0</v>
      </c>
      <c r="AS346" s="14">
        <f t="shared" si="291"/>
        <v>0</v>
      </c>
      <c r="AT346" s="14" t="str">
        <f t="shared" si="291"/>
        <v xml:space="preserve"> :</v>
      </c>
      <c r="AU346" s="14">
        <f t="shared" si="291"/>
        <v>0</v>
      </c>
      <c r="AV346" s="14">
        <f t="shared" si="291"/>
        <v>0</v>
      </c>
      <c r="AW346" s="14">
        <f t="shared" si="291"/>
        <v>0</v>
      </c>
      <c r="AX346" s="14">
        <f t="shared" si="291"/>
        <v>0</v>
      </c>
      <c r="AZ346" s="14">
        <f t="shared" si="291"/>
        <v>0</v>
      </c>
      <c r="BA346" s="14">
        <f t="shared" si="291"/>
        <v>0</v>
      </c>
      <c r="BB346" s="14">
        <f t="shared" si="291"/>
        <v>0</v>
      </c>
      <c r="BC346" s="14">
        <f t="shared" si="291"/>
        <v>0</v>
      </c>
      <c r="BD346" s="14" t="str">
        <f t="shared" si="291"/>
        <v xml:space="preserve"> :</v>
      </c>
      <c r="BE346" s="14">
        <f t="shared" si="291"/>
        <v>0</v>
      </c>
      <c r="BF346" s="14">
        <f t="shared" si="291"/>
        <v>0</v>
      </c>
      <c r="BG346" s="14">
        <f t="shared" si="291"/>
        <v>0</v>
      </c>
      <c r="BH346" s="14">
        <f t="shared" si="291"/>
        <v>0</v>
      </c>
      <c r="BJ346" s="14">
        <f>+B346+F346+L346+P346+V346+Z346+AF346+AJ346</f>
        <v>1</v>
      </c>
    </row>
    <row r="347" spans="2:62" ht="9" customHeight="1">
      <c r="B347" s="30" t="s">
        <v>1</v>
      </c>
      <c r="C347" s="26"/>
      <c r="D347" s="26"/>
      <c r="E347" s="31"/>
      <c r="F347" s="32" t="s">
        <v>1</v>
      </c>
      <c r="I347" s="33"/>
      <c r="J347" s="18"/>
      <c r="L347" s="124" t="s">
        <v>1</v>
      </c>
      <c r="M347" s="121" t="s">
        <v>45</v>
      </c>
      <c r="N347" s="121"/>
      <c r="O347" s="137"/>
      <c r="P347" s="95" t="s">
        <v>127</v>
      </c>
      <c r="Q347" s="96" t="s">
        <v>46</v>
      </c>
      <c r="R347" s="93"/>
      <c r="S347" s="123"/>
      <c r="V347" s="124" t="s">
        <v>1</v>
      </c>
      <c r="W347" s="121" t="s">
        <v>145</v>
      </c>
      <c r="X347" s="121"/>
      <c r="Y347" s="122"/>
      <c r="Z347" s="32" t="s">
        <v>1</v>
      </c>
      <c r="AC347" s="54"/>
      <c r="AF347" s="30" t="s">
        <v>1</v>
      </c>
      <c r="AG347" s="26"/>
      <c r="AH347" s="26"/>
      <c r="AI347" s="31"/>
      <c r="AJ347" s="32" t="s">
        <v>1</v>
      </c>
      <c r="AM347" s="54"/>
      <c r="AP347" s="14" t="str">
        <f>IF(C347=0,"--",1)</f>
        <v>--</v>
      </c>
      <c r="AQ347" s="14" t="str">
        <f>IF(G347=0,"--",1)</f>
        <v>--</v>
      </c>
      <c r="AR347" s="14">
        <f>IF(M347=0,"--",1)</f>
        <v>1</v>
      </c>
      <c r="AS347" s="14">
        <f>IF(Q347=0,"--",1)</f>
        <v>1</v>
      </c>
      <c r="AT347" s="14" t="str">
        <f t="shared" ref="AT347:BH347" si="292">+AT342</f>
        <v xml:space="preserve"> :</v>
      </c>
      <c r="AU347" s="14">
        <f t="shared" si="292"/>
        <v>0</v>
      </c>
      <c r="AV347" s="14">
        <f t="shared" si="292"/>
        <v>0</v>
      </c>
      <c r="AW347" s="14">
        <f t="shared" si="292"/>
        <v>0</v>
      </c>
      <c r="AX347" s="14">
        <f t="shared" si="292"/>
        <v>0</v>
      </c>
      <c r="AY347" s="14" t="str">
        <f t="shared" si="292"/>
        <v>Owner</v>
      </c>
      <c r="AZ347" s="14">
        <f>IF(W347=0,"--",1)</f>
        <v>1</v>
      </c>
      <c r="BA347" s="14" t="str">
        <f>IF(AA347=0,"--",1)</f>
        <v>--</v>
      </c>
      <c r="BB347" s="14" t="str">
        <f>IF(AG347=0,"--",1)</f>
        <v>--</v>
      </c>
      <c r="BC347" s="14" t="str">
        <f>IF(AK347=0,"--",1)</f>
        <v>--</v>
      </c>
      <c r="BD347" s="14" t="str">
        <f t="shared" si="292"/>
        <v xml:space="preserve"> :</v>
      </c>
      <c r="BE347" s="14">
        <f t="shared" si="292"/>
        <v>0</v>
      </c>
      <c r="BF347" s="14">
        <f t="shared" si="292"/>
        <v>0</v>
      </c>
      <c r="BG347" s="14">
        <f t="shared" si="292"/>
        <v>0</v>
      </c>
      <c r="BH347" s="14">
        <f t="shared" si="292"/>
        <v>0</v>
      </c>
    </row>
    <row r="348" spans="2:62" ht="9" customHeight="1">
      <c r="B348" s="30"/>
      <c r="C348" s="26"/>
      <c r="D348" s="26"/>
      <c r="E348" s="31"/>
      <c r="F348" s="32"/>
      <c r="I348" s="33"/>
      <c r="J348" s="18"/>
      <c r="L348" s="124"/>
      <c r="M348" s="121"/>
      <c r="N348" s="121"/>
      <c r="O348" s="137"/>
      <c r="P348" s="95"/>
      <c r="Q348" s="93"/>
      <c r="R348" s="93"/>
      <c r="S348" s="123"/>
      <c r="V348" s="124"/>
      <c r="W348" s="121"/>
      <c r="X348" s="121"/>
      <c r="Y348" s="122"/>
      <c r="Z348" s="32"/>
      <c r="AC348" s="54"/>
      <c r="AF348" s="30"/>
      <c r="AG348" s="26"/>
      <c r="AH348" s="26"/>
      <c r="AI348" s="31"/>
      <c r="AJ348" s="32"/>
      <c r="AM348" s="54"/>
      <c r="AP348" s="14">
        <f t="shared" ref="AP348:BH348" si="293">+AP343</f>
        <v>0</v>
      </c>
      <c r="AQ348" s="14">
        <f t="shared" si="293"/>
        <v>0</v>
      </c>
      <c r="AR348" s="14">
        <f t="shared" si="293"/>
        <v>0</v>
      </c>
      <c r="AS348" s="14">
        <f t="shared" si="293"/>
        <v>0</v>
      </c>
      <c r="AT348" s="14" t="str">
        <f t="shared" si="293"/>
        <v xml:space="preserve"> :</v>
      </c>
      <c r="AU348" s="14">
        <f t="shared" si="293"/>
        <v>0</v>
      </c>
      <c r="AV348" s="14">
        <f t="shared" si="293"/>
        <v>0</v>
      </c>
      <c r="AW348" s="14">
        <f t="shared" si="293"/>
        <v>0</v>
      </c>
      <c r="AX348" s="14">
        <f t="shared" si="293"/>
        <v>0</v>
      </c>
      <c r="AZ348" s="14">
        <f t="shared" si="293"/>
        <v>0</v>
      </c>
      <c r="BA348" s="14">
        <f t="shared" si="293"/>
        <v>0</v>
      </c>
      <c r="BB348" s="14">
        <f t="shared" si="293"/>
        <v>0</v>
      </c>
      <c r="BC348" s="14">
        <f t="shared" si="293"/>
        <v>0</v>
      </c>
      <c r="BD348" s="14" t="str">
        <f t="shared" si="293"/>
        <v xml:space="preserve"> :</v>
      </c>
      <c r="BE348" s="14">
        <f t="shared" si="293"/>
        <v>0</v>
      </c>
      <c r="BF348" s="14">
        <f t="shared" si="293"/>
        <v>0</v>
      </c>
      <c r="BG348" s="14">
        <f t="shared" si="293"/>
        <v>0</v>
      </c>
      <c r="BH348" s="14">
        <f t="shared" si="293"/>
        <v>0</v>
      </c>
    </row>
    <row r="349" spans="2:62" ht="9" customHeight="1">
      <c r="B349" s="35" t="s">
        <v>17</v>
      </c>
      <c r="C349" s="36"/>
      <c r="D349" s="36"/>
      <c r="E349" s="37"/>
      <c r="F349" s="38" t="s">
        <v>17</v>
      </c>
      <c r="G349" s="39"/>
      <c r="H349" s="39"/>
      <c r="I349" s="40"/>
      <c r="J349" s="18"/>
      <c r="L349" s="126" t="s">
        <v>17</v>
      </c>
      <c r="M349" s="127"/>
      <c r="N349" s="127"/>
      <c r="O349" s="138"/>
      <c r="P349" s="97" t="s">
        <v>17</v>
      </c>
      <c r="Q349" s="98"/>
      <c r="R349" s="98"/>
      <c r="S349" s="129"/>
      <c r="V349" s="126" t="s">
        <v>17</v>
      </c>
      <c r="W349" s="127"/>
      <c r="X349" s="127"/>
      <c r="Y349" s="128"/>
      <c r="Z349" s="38" t="s">
        <v>17</v>
      </c>
      <c r="AA349" s="39"/>
      <c r="AB349" s="39"/>
      <c r="AC349" s="56"/>
      <c r="AF349" s="35" t="s">
        <v>17</v>
      </c>
      <c r="AG349" s="36"/>
      <c r="AH349" s="36"/>
      <c r="AI349" s="37"/>
      <c r="AJ349" s="38" t="s">
        <v>17</v>
      </c>
      <c r="AK349" s="39"/>
      <c r="AL349" s="39"/>
      <c r="AM349" s="56"/>
      <c r="AP349" s="14">
        <f t="shared" ref="AP349:BD349" si="294">+AP344</f>
        <v>0</v>
      </c>
      <c r="AQ349" s="14">
        <f t="shared" si="294"/>
        <v>0</v>
      </c>
      <c r="AR349" s="14">
        <f t="shared" si="294"/>
        <v>0</v>
      </c>
      <c r="AS349" s="14">
        <f t="shared" si="294"/>
        <v>0</v>
      </c>
      <c r="AT349" s="14" t="str">
        <f t="shared" si="294"/>
        <v xml:space="preserve"> :</v>
      </c>
      <c r="AU349" s="14" t="str">
        <f>IF(C349=0,"--",1)</f>
        <v>--</v>
      </c>
      <c r="AV349" s="14" t="str">
        <f>IF(G349=0,"--",1)</f>
        <v>--</v>
      </c>
      <c r="AW349" s="14" t="str">
        <f>IF(M349=0,"--",1)</f>
        <v>--</v>
      </c>
      <c r="AX349" s="14" t="str">
        <f>IF(Q349=0,"--",1)</f>
        <v>--</v>
      </c>
      <c r="AY349" s="14" t="str">
        <f t="shared" si="294"/>
        <v>Commited</v>
      </c>
      <c r="AZ349" s="14">
        <f t="shared" si="294"/>
        <v>0</v>
      </c>
      <c r="BA349" s="14">
        <f t="shared" si="294"/>
        <v>0</v>
      </c>
      <c r="BB349" s="14">
        <f t="shared" si="294"/>
        <v>0</v>
      </c>
      <c r="BC349" s="14">
        <f t="shared" si="294"/>
        <v>0</v>
      </c>
      <c r="BD349" s="14" t="str">
        <f t="shared" si="294"/>
        <v xml:space="preserve"> :</v>
      </c>
      <c r="BE349" s="14" t="str">
        <f>IF(W349=0,"--",1)</f>
        <v>--</v>
      </c>
      <c r="BF349" s="14" t="str">
        <f>IF(AA349=0,"--",1)</f>
        <v>--</v>
      </c>
      <c r="BG349" s="14" t="str">
        <f>IF(AG349=0,"-- ",1)</f>
        <v xml:space="preserve">-- </v>
      </c>
      <c r="BH349" s="14" t="str">
        <f>IF(AK349=0,"--",1)</f>
        <v>--</v>
      </c>
    </row>
    <row r="350" spans="2:62" ht="9" customHeight="1">
      <c r="B350" s="44" t="s">
        <v>0</v>
      </c>
      <c r="C350" s="45"/>
      <c r="D350" s="46">
        <v>2085</v>
      </c>
      <c r="E350" s="47" t="s">
        <v>12</v>
      </c>
      <c r="F350" s="48" t="s">
        <v>0</v>
      </c>
      <c r="G350" s="57"/>
      <c r="H350" s="46">
        <v>2085</v>
      </c>
      <c r="I350" s="33" t="s">
        <v>5</v>
      </c>
      <c r="J350" s="18"/>
      <c r="L350" s="130" t="s">
        <v>0</v>
      </c>
      <c r="M350" s="131"/>
      <c r="N350" s="102">
        <v>2074</v>
      </c>
      <c r="O350" s="136" t="s">
        <v>12</v>
      </c>
      <c r="P350" s="100" t="s">
        <v>0</v>
      </c>
      <c r="Q350" s="101"/>
      <c r="R350" s="102">
        <v>2074</v>
      </c>
      <c r="S350" s="108" t="s">
        <v>5</v>
      </c>
      <c r="T350" s="13"/>
      <c r="V350" s="130" t="s">
        <v>0</v>
      </c>
      <c r="W350" s="131"/>
      <c r="X350" s="102">
        <v>2064</v>
      </c>
      <c r="Y350" s="132" t="s">
        <v>12</v>
      </c>
      <c r="Z350" s="48" t="s">
        <v>0</v>
      </c>
      <c r="AA350" s="57"/>
      <c r="AB350" s="46">
        <v>2064</v>
      </c>
      <c r="AC350" s="59" t="s">
        <v>5</v>
      </c>
      <c r="AD350" s="13"/>
      <c r="AF350" s="44" t="s">
        <v>0</v>
      </c>
      <c r="AG350" s="45"/>
      <c r="AH350" s="46">
        <v>2054</v>
      </c>
      <c r="AI350" s="47" t="s">
        <v>12</v>
      </c>
      <c r="AJ350" s="48" t="s">
        <v>0</v>
      </c>
      <c r="AK350" s="57"/>
      <c r="AL350" s="46">
        <v>2054</v>
      </c>
      <c r="AM350" s="59" t="s">
        <v>5</v>
      </c>
      <c r="AN350" s="13"/>
      <c r="AP350" s="14">
        <f t="shared" ref="AP350:BH350" si="295">+AP345</f>
        <v>0</v>
      </c>
      <c r="AQ350" s="14">
        <f t="shared" si="295"/>
        <v>0</v>
      </c>
      <c r="AR350" s="14">
        <f t="shared" si="295"/>
        <v>0</v>
      </c>
      <c r="AS350" s="14">
        <f t="shared" si="295"/>
        <v>0</v>
      </c>
      <c r="AT350" s="14" t="str">
        <f t="shared" si="295"/>
        <v xml:space="preserve"> :</v>
      </c>
      <c r="AU350" s="14">
        <f t="shared" si="295"/>
        <v>0</v>
      </c>
      <c r="AV350" s="14">
        <f t="shared" si="295"/>
        <v>0</v>
      </c>
      <c r="AW350" s="14">
        <f t="shared" si="295"/>
        <v>0</v>
      </c>
      <c r="AX350" s="14">
        <f t="shared" si="295"/>
        <v>0</v>
      </c>
      <c r="AY350" s="14" t="str">
        <f t="shared" si="295"/>
        <v>Lot #</v>
      </c>
      <c r="AZ350" s="14">
        <f t="shared" si="295"/>
        <v>0</v>
      </c>
      <c r="BA350" s="14">
        <f t="shared" si="295"/>
        <v>0</v>
      </c>
      <c r="BB350" s="14">
        <f t="shared" si="295"/>
        <v>0</v>
      </c>
      <c r="BC350" s="14">
        <f t="shared" si="295"/>
        <v>0</v>
      </c>
      <c r="BD350" s="14" t="str">
        <f t="shared" si="295"/>
        <v xml:space="preserve"> :</v>
      </c>
      <c r="BE350" s="14">
        <f t="shared" si="295"/>
        <v>0</v>
      </c>
      <c r="BF350" s="14">
        <f t="shared" si="295"/>
        <v>0</v>
      </c>
      <c r="BG350" s="14">
        <f t="shared" si="295"/>
        <v>0</v>
      </c>
      <c r="BH350" s="14">
        <f t="shared" si="295"/>
        <v>0</v>
      </c>
    </row>
    <row r="351" spans="2:62" ht="9" customHeight="1">
      <c r="B351" s="30"/>
      <c r="C351" s="26"/>
      <c r="D351" s="26"/>
      <c r="E351" s="31"/>
      <c r="F351" s="32"/>
      <c r="I351" s="33"/>
      <c r="J351" s="18"/>
      <c r="L351" s="120">
        <v>1</v>
      </c>
      <c r="M351" s="121"/>
      <c r="N351" s="121"/>
      <c r="O351" s="137"/>
      <c r="P351" s="95"/>
      <c r="Q351" s="93"/>
      <c r="R351" s="93"/>
      <c r="S351" s="123"/>
      <c r="V351" s="120">
        <v>1</v>
      </c>
      <c r="W351" s="121"/>
      <c r="X351" s="121"/>
      <c r="Y351" s="122"/>
      <c r="Z351" s="32"/>
      <c r="AC351" s="54"/>
      <c r="AF351" s="30"/>
      <c r="AG351" s="26"/>
      <c r="AH351" s="26"/>
      <c r="AI351" s="31"/>
      <c r="AJ351" s="32"/>
      <c r="AM351" s="54"/>
      <c r="AP351" s="14">
        <f t="shared" ref="AP351:BH351" si="296">+AP346</f>
        <v>0</v>
      </c>
      <c r="AQ351" s="14">
        <f t="shared" si="296"/>
        <v>0</v>
      </c>
      <c r="AR351" s="14">
        <f t="shared" si="296"/>
        <v>0</v>
      </c>
      <c r="AS351" s="14">
        <f t="shared" si="296"/>
        <v>0</v>
      </c>
      <c r="AT351" s="14" t="str">
        <f t="shared" si="296"/>
        <v xml:space="preserve"> :</v>
      </c>
      <c r="AU351" s="14">
        <f t="shared" si="296"/>
        <v>0</v>
      </c>
      <c r="AV351" s="14">
        <f t="shared" si="296"/>
        <v>0</v>
      </c>
      <c r="AW351" s="14">
        <f t="shared" si="296"/>
        <v>0</v>
      </c>
      <c r="AX351" s="14">
        <f t="shared" si="296"/>
        <v>0</v>
      </c>
      <c r="AZ351" s="14">
        <f t="shared" si="296"/>
        <v>0</v>
      </c>
      <c r="BA351" s="14">
        <f t="shared" si="296"/>
        <v>0</v>
      </c>
      <c r="BB351" s="14">
        <f t="shared" si="296"/>
        <v>0</v>
      </c>
      <c r="BC351" s="14">
        <f t="shared" si="296"/>
        <v>0</v>
      </c>
      <c r="BD351" s="14" t="str">
        <f t="shared" si="296"/>
        <v xml:space="preserve"> :</v>
      </c>
      <c r="BE351" s="14">
        <f t="shared" si="296"/>
        <v>0</v>
      </c>
      <c r="BF351" s="14">
        <f t="shared" si="296"/>
        <v>0</v>
      </c>
      <c r="BG351" s="14">
        <f t="shared" si="296"/>
        <v>0</v>
      </c>
      <c r="BH351" s="14">
        <f t="shared" si="296"/>
        <v>0</v>
      </c>
      <c r="BJ351" s="14">
        <f>+B351+F351+L351+P351+V351+Z351+AF351+AJ351</f>
        <v>2</v>
      </c>
    </row>
    <row r="352" spans="2:62" ht="9" customHeight="1">
      <c r="B352" s="30" t="s">
        <v>1</v>
      </c>
      <c r="C352" s="26"/>
      <c r="D352" s="26"/>
      <c r="E352" s="31"/>
      <c r="F352" s="32" t="s">
        <v>1</v>
      </c>
      <c r="I352" s="33"/>
      <c r="J352" s="18"/>
      <c r="L352" s="124" t="s">
        <v>127</v>
      </c>
      <c r="M352" s="135" t="s">
        <v>47</v>
      </c>
      <c r="N352" s="121"/>
      <c r="O352" s="137"/>
      <c r="P352" s="95" t="s">
        <v>1</v>
      </c>
      <c r="Q352" s="93" t="s">
        <v>46</v>
      </c>
      <c r="R352" s="93"/>
      <c r="S352" s="123"/>
      <c r="V352" s="124" t="s">
        <v>127</v>
      </c>
      <c r="W352" s="135" t="s">
        <v>100</v>
      </c>
      <c r="X352" s="121"/>
      <c r="Y352" s="122"/>
      <c r="Z352" s="32" t="s">
        <v>1</v>
      </c>
      <c r="AC352" s="54"/>
      <c r="AF352" s="30" t="s">
        <v>1</v>
      </c>
      <c r="AG352" s="26"/>
      <c r="AH352" s="26"/>
      <c r="AI352" s="31"/>
      <c r="AJ352" s="32" t="s">
        <v>1</v>
      </c>
      <c r="AM352" s="54"/>
      <c r="AP352" s="14" t="str">
        <f>IF(C352=0,"--",1)</f>
        <v>--</v>
      </c>
      <c r="AQ352" s="14" t="str">
        <f>IF(G352=0,"--",1)</f>
        <v>--</v>
      </c>
      <c r="AR352" s="14">
        <f>IF(M352=0,"--",1)</f>
        <v>1</v>
      </c>
      <c r="AS352" s="14">
        <f>IF(Q352=0,"--",1)</f>
        <v>1</v>
      </c>
      <c r="AT352" s="14" t="str">
        <f t="shared" ref="AT352:BH352" si="297">+AT347</f>
        <v xml:space="preserve"> :</v>
      </c>
      <c r="AU352" s="14">
        <f t="shared" si="297"/>
        <v>0</v>
      </c>
      <c r="AV352" s="14">
        <f t="shared" si="297"/>
        <v>0</v>
      </c>
      <c r="AW352" s="14">
        <f t="shared" si="297"/>
        <v>0</v>
      </c>
      <c r="AX352" s="14">
        <f t="shared" si="297"/>
        <v>0</v>
      </c>
      <c r="AY352" s="14" t="str">
        <f t="shared" si="297"/>
        <v>Owner</v>
      </c>
      <c r="AZ352" s="14">
        <f>IF(W352=0,"--",1)</f>
        <v>1</v>
      </c>
      <c r="BA352" s="14" t="str">
        <f>IF(AA352=0,"--",1)</f>
        <v>--</v>
      </c>
      <c r="BB352" s="14" t="str">
        <f>IF(AG352=0,"--",1)</f>
        <v>--</v>
      </c>
      <c r="BC352" s="14" t="str">
        <f>IF(AK352=0,"--",1)</f>
        <v>--</v>
      </c>
      <c r="BD352" s="14" t="str">
        <f t="shared" si="297"/>
        <v xml:space="preserve"> :</v>
      </c>
      <c r="BE352" s="14">
        <f t="shared" si="297"/>
        <v>0</v>
      </c>
      <c r="BF352" s="14">
        <f t="shared" si="297"/>
        <v>0</v>
      </c>
      <c r="BG352" s="14">
        <f t="shared" si="297"/>
        <v>0</v>
      </c>
      <c r="BH352" s="14">
        <f t="shared" si="297"/>
        <v>0</v>
      </c>
    </row>
    <row r="353" spans="2:62" ht="9" customHeight="1">
      <c r="B353" s="30"/>
      <c r="C353" s="26"/>
      <c r="D353" s="26"/>
      <c r="E353" s="31"/>
      <c r="F353" s="32"/>
      <c r="I353" s="33"/>
      <c r="J353" s="18"/>
      <c r="L353" s="124"/>
      <c r="M353" s="121"/>
      <c r="N353" s="121"/>
      <c r="O353" s="137"/>
      <c r="P353" s="95"/>
      <c r="Q353" s="93"/>
      <c r="R353" s="93"/>
      <c r="S353" s="123"/>
      <c r="V353" s="124"/>
      <c r="W353" s="121"/>
      <c r="X353" s="121"/>
      <c r="Y353" s="122"/>
      <c r="Z353" s="32"/>
      <c r="AC353" s="54"/>
      <c r="AF353" s="30"/>
      <c r="AG353" s="26"/>
      <c r="AH353" s="26"/>
      <c r="AI353" s="31"/>
      <c r="AJ353" s="32"/>
      <c r="AM353" s="54"/>
      <c r="AP353" s="14">
        <f t="shared" ref="AP353:BH353" si="298">+AP348</f>
        <v>0</v>
      </c>
      <c r="AQ353" s="14">
        <f t="shared" si="298"/>
        <v>0</v>
      </c>
      <c r="AR353" s="14">
        <f t="shared" si="298"/>
        <v>0</v>
      </c>
      <c r="AS353" s="14">
        <f t="shared" si="298"/>
        <v>0</v>
      </c>
      <c r="AT353" s="14" t="str">
        <f t="shared" si="298"/>
        <v xml:space="preserve"> :</v>
      </c>
      <c r="AU353" s="14">
        <f t="shared" si="298"/>
        <v>0</v>
      </c>
      <c r="AV353" s="14">
        <f t="shared" si="298"/>
        <v>0</v>
      </c>
      <c r="AW353" s="14">
        <f t="shared" si="298"/>
        <v>0</v>
      </c>
      <c r="AX353" s="14">
        <f t="shared" si="298"/>
        <v>0</v>
      </c>
      <c r="AZ353" s="14">
        <f t="shared" si="298"/>
        <v>0</v>
      </c>
      <c r="BA353" s="14">
        <f t="shared" si="298"/>
        <v>0</v>
      </c>
      <c r="BB353" s="14">
        <f t="shared" si="298"/>
        <v>0</v>
      </c>
      <c r="BC353" s="14">
        <f t="shared" si="298"/>
        <v>0</v>
      </c>
      <c r="BD353" s="14" t="str">
        <f t="shared" si="298"/>
        <v xml:space="preserve"> :</v>
      </c>
      <c r="BE353" s="14">
        <f t="shared" si="298"/>
        <v>0</v>
      </c>
      <c r="BF353" s="14">
        <f t="shared" si="298"/>
        <v>0</v>
      </c>
      <c r="BG353" s="14">
        <f t="shared" si="298"/>
        <v>0</v>
      </c>
      <c r="BH353" s="14">
        <f t="shared" si="298"/>
        <v>0</v>
      </c>
    </row>
    <row r="354" spans="2:62" ht="9" customHeight="1">
      <c r="B354" s="35" t="s">
        <v>17</v>
      </c>
      <c r="C354" s="36"/>
      <c r="D354" s="36"/>
      <c r="E354" s="37"/>
      <c r="F354" s="38" t="s">
        <v>17</v>
      </c>
      <c r="G354" s="39"/>
      <c r="H354" s="39"/>
      <c r="I354" s="40"/>
      <c r="J354" s="18"/>
      <c r="L354" s="126" t="s">
        <v>17</v>
      </c>
      <c r="M354" s="127"/>
      <c r="N354" s="127"/>
      <c r="O354" s="138"/>
      <c r="P354" s="97" t="s">
        <v>17</v>
      </c>
      <c r="Q354" s="98"/>
      <c r="R354" s="98"/>
      <c r="S354" s="129"/>
      <c r="V354" s="126" t="s">
        <v>17</v>
      </c>
      <c r="W354" s="127"/>
      <c r="X354" s="127"/>
      <c r="Y354" s="128"/>
      <c r="Z354" s="38" t="s">
        <v>17</v>
      </c>
      <c r="AA354" s="39"/>
      <c r="AB354" s="39"/>
      <c r="AC354" s="56"/>
      <c r="AF354" s="35" t="s">
        <v>17</v>
      </c>
      <c r="AG354" s="36"/>
      <c r="AH354" s="36"/>
      <c r="AI354" s="37"/>
      <c r="AJ354" s="38" t="s">
        <v>17</v>
      </c>
      <c r="AK354" s="39"/>
      <c r="AL354" s="39"/>
      <c r="AM354" s="56"/>
      <c r="AP354" s="14">
        <f t="shared" ref="AP354:BD354" si="299">+AP349</f>
        <v>0</v>
      </c>
      <c r="AQ354" s="14">
        <f t="shared" si="299"/>
        <v>0</v>
      </c>
      <c r="AR354" s="14">
        <f t="shared" si="299"/>
        <v>0</v>
      </c>
      <c r="AS354" s="14">
        <f t="shared" si="299"/>
        <v>0</v>
      </c>
      <c r="AT354" s="14" t="str">
        <f t="shared" si="299"/>
        <v xml:space="preserve"> :</v>
      </c>
      <c r="AU354" s="14" t="str">
        <f>IF(C354=0,"--",1)</f>
        <v>--</v>
      </c>
      <c r="AV354" s="14" t="str">
        <f>IF(G354=0,"--",1)</f>
        <v>--</v>
      </c>
      <c r="AW354" s="14" t="str">
        <f>IF(M354=0,"--",1)</f>
        <v>--</v>
      </c>
      <c r="AX354" s="14" t="str">
        <f>IF(Q354=0,"--",1)</f>
        <v>--</v>
      </c>
      <c r="AY354" s="14" t="str">
        <f t="shared" si="299"/>
        <v>Commited</v>
      </c>
      <c r="AZ354" s="14">
        <f t="shared" si="299"/>
        <v>0</v>
      </c>
      <c r="BA354" s="14">
        <f t="shared" si="299"/>
        <v>0</v>
      </c>
      <c r="BB354" s="14">
        <f t="shared" si="299"/>
        <v>0</v>
      </c>
      <c r="BC354" s="14">
        <f t="shared" si="299"/>
        <v>0</v>
      </c>
      <c r="BD354" s="14" t="str">
        <f t="shared" si="299"/>
        <v xml:space="preserve"> :</v>
      </c>
      <c r="BE354" s="14" t="str">
        <f>IF(W354=0,"--",1)</f>
        <v>--</v>
      </c>
      <c r="BF354" s="14" t="str">
        <f>IF(AA354=0,"--",1)</f>
        <v>--</v>
      </c>
      <c r="BG354" s="14" t="str">
        <f>IF(AG354=0,"-- ",1)</f>
        <v xml:space="preserve">-- </v>
      </c>
      <c r="BH354" s="14" t="str">
        <f>IF(AK354=0,"--",1)</f>
        <v>--</v>
      </c>
    </row>
    <row r="355" spans="2:62" ht="9" customHeight="1">
      <c r="B355" s="44" t="s">
        <v>0</v>
      </c>
      <c r="C355" s="45"/>
      <c r="D355" s="46">
        <v>2085</v>
      </c>
      <c r="E355" s="47" t="s">
        <v>11</v>
      </c>
      <c r="F355" s="48" t="s">
        <v>0</v>
      </c>
      <c r="G355" s="57"/>
      <c r="H355" s="46">
        <v>2085</v>
      </c>
      <c r="I355" s="33" t="s">
        <v>6</v>
      </c>
      <c r="J355" s="18"/>
      <c r="L355" s="130" t="s">
        <v>0</v>
      </c>
      <c r="M355" s="131"/>
      <c r="N355" s="102">
        <v>2074</v>
      </c>
      <c r="O355" s="136" t="s">
        <v>11</v>
      </c>
      <c r="P355" s="100" t="s">
        <v>0</v>
      </c>
      <c r="Q355" s="101"/>
      <c r="R355" s="102">
        <v>2074</v>
      </c>
      <c r="S355" s="108" t="s">
        <v>6</v>
      </c>
      <c r="T355" s="13"/>
      <c r="V355" s="130" t="s">
        <v>0</v>
      </c>
      <c r="W355" s="131"/>
      <c r="X355" s="102">
        <v>2064</v>
      </c>
      <c r="Y355" s="132" t="s">
        <v>11</v>
      </c>
      <c r="Z355" s="48" t="s">
        <v>0</v>
      </c>
      <c r="AA355" s="57"/>
      <c r="AB355" s="46">
        <v>2064</v>
      </c>
      <c r="AC355" s="59" t="s">
        <v>6</v>
      </c>
      <c r="AD355" s="13"/>
      <c r="AF355" s="44" t="s">
        <v>0</v>
      </c>
      <c r="AG355" s="45"/>
      <c r="AH355" s="46">
        <v>2054</v>
      </c>
      <c r="AI355" s="47" t="s">
        <v>11</v>
      </c>
      <c r="AJ355" s="48" t="s">
        <v>0</v>
      </c>
      <c r="AK355" s="57"/>
      <c r="AL355" s="46">
        <v>2054</v>
      </c>
      <c r="AM355" s="59" t="s">
        <v>6</v>
      </c>
      <c r="AN355" s="13"/>
      <c r="AP355" s="14">
        <f t="shared" ref="AP355:BH355" si="300">+AP350</f>
        <v>0</v>
      </c>
      <c r="AQ355" s="14">
        <f t="shared" si="300"/>
        <v>0</v>
      </c>
      <c r="AR355" s="14">
        <f t="shared" si="300"/>
        <v>0</v>
      </c>
      <c r="AS355" s="14">
        <f t="shared" si="300"/>
        <v>0</v>
      </c>
      <c r="AT355" s="14" t="str">
        <f t="shared" si="300"/>
        <v xml:space="preserve"> :</v>
      </c>
      <c r="AU355" s="14">
        <f t="shared" si="300"/>
        <v>0</v>
      </c>
      <c r="AV355" s="14">
        <f t="shared" si="300"/>
        <v>0</v>
      </c>
      <c r="AW355" s="14">
        <f t="shared" si="300"/>
        <v>0</v>
      </c>
      <c r="AX355" s="14">
        <f t="shared" si="300"/>
        <v>0</v>
      </c>
      <c r="AY355" s="14" t="str">
        <f t="shared" si="300"/>
        <v>Lot #</v>
      </c>
      <c r="AZ355" s="14">
        <f t="shared" si="300"/>
        <v>0</v>
      </c>
      <c r="BA355" s="14">
        <f t="shared" si="300"/>
        <v>0</v>
      </c>
      <c r="BB355" s="14">
        <f t="shared" si="300"/>
        <v>0</v>
      </c>
      <c r="BC355" s="14">
        <f t="shared" si="300"/>
        <v>0</v>
      </c>
      <c r="BD355" s="14" t="str">
        <f t="shared" si="300"/>
        <v xml:space="preserve"> :</v>
      </c>
      <c r="BE355" s="14">
        <f t="shared" si="300"/>
        <v>0</v>
      </c>
      <c r="BF355" s="14">
        <f t="shared" si="300"/>
        <v>0</v>
      </c>
      <c r="BG355" s="14">
        <f t="shared" si="300"/>
        <v>0</v>
      </c>
      <c r="BH355" s="14">
        <f t="shared" si="300"/>
        <v>0</v>
      </c>
    </row>
    <row r="356" spans="2:62" ht="9" customHeight="1">
      <c r="B356" s="30"/>
      <c r="C356" s="26"/>
      <c r="D356" s="26"/>
      <c r="E356" s="31"/>
      <c r="F356" s="32"/>
      <c r="I356" s="33"/>
      <c r="J356" s="18"/>
      <c r="L356" s="124"/>
      <c r="M356" s="121"/>
      <c r="N356" s="121"/>
      <c r="O356" s="137"/>
      <c r="P356" s="95"/>
      <c r="Q356" s="93"/>
      <c r="R356" s="93"/>
      <c r="S356" s="123"/>
      <c r="V356" s="124"/>
      <c r="W356" s="121"/>
      <c r="X356" s="121"/>
      <c r="Y356" s="122"/>
      <c r="Z356" s="32"/>
      <c r="AC356" s="54"/>
      <c r="AF356" s="30"/>
      <c r="AG356" s="26"/>
      <c r="AH356" s="26"/>
      <c r="AI356" s="31"/>
      <c r="AJ356" s="32"/>
      <c r="AM356" s="54"/>
      <c r="AP356" s="14">
        <f t="shared" ref="AP356:BH356" si="301">+AP351</f>
        <v>0</v>
      </c>
      <c r="AQ356" s="14">
        <f t="shared" si="301"/>
        <v>0</v>
      </c>
      <c r="AR356" s="14">
        <f t="shared" si="301"/>
        <v>0</v>
      </c>
      <c r="AS356" s="14">
        <f t="shared" si="301"/>
        <v>0</v>
      </c>
      <c r="AT356" s="14" t="str">
        <f t="shared" si="301"/>
        <v xml:space="preserve"> :</v>
      </c>
      <c r="AU356" s="14">
        <f t="shared" si="301"/>
        <v>0</v>
      </c>
      <c r="AV356" s="14">
        <f t="shared" si="301"/>
        <v>0</v>
      </c>
      <c r="AW356" s="14">
        <f t="shared" si="301"/>
        <v>0</v>
      </c>
      <c r="AX356" s="14">
        <f t="shared" si="301"/>
        <v>0</v>
      </c>
      <c r="AZ356" s="14">
        <f t="shared" si="301"/>
        <v>0</v>
      </c>
      <c r="BA356" s="14">
        <f t="shared" si="301"/>
        <v>0</v>
      </c>
      <c r="BB356" s="14">
        <f t="shared" si="301"/>
        <v>0</v>
      </c>
      <c r="BC356" s="14">
        <f t="shared" si="301"/>
        <v>0</v>
      </c>
      <c r="BD356" s="14" t="str">
        <f t="shared" si="301"/>
        <v xml:space="preserve"> :</v>
      </c>
      <c r="BE356" s="14">
        <f t="shared" si="301"/>
        <v>0</v>
      </c>
      <c r="BF356" s="14">
        <f t="shared" si="301"/>
        <v>0</v>
      </c>
      <c r="BG356" s="14">
        <f t="shared" si="301"/>
        <v>0</v>
      </c>
      <c r="BH356" s="14">
        <f t="shared" si="301"/>
        <v>0</v>
      </c>
      <c r="BJ356" s="14">
        <f>+B356+F356+L356+P356+V356+Z356+AF356+AJ356</f>
        <v>0</v>
      </c>
    </row>
    <row r="357" spans="2:62" ht="9" customHeight="1">
      <c r="B357" s="30" t="s">
        <v>1</v>
      </c>
      <c r="C357" s="26"/>
      <c r="D357" s="26"/>
      <c r="E357" s="31"/>
      <c r="F357" s="32" t="s">
        <v>1</v>
      </c>
      <c r="I357" s="33"/>
      <c r="J357" s="18"/>
      <c r="L357" s="124" t="s">
        <v>1</v>
      </c>
      <c r="M357" s="121" t="s">
        <v>47</v>
      </c>
      <c r="N357" s="121"/>
      <c r="O357" s="137"/>
      <c r="P357" s="95" t="s">
        <v>1</v>
      </c>
      <c r="Q357" s="93" t="s">
        <v>46</v>
      </c>
      <c r="R357" s="93"/>
      <c r="S357" s="123"/>
      <c r="V357" s="124" t="s">
        <v>1</v>
      </c>
      <c r="W357" s="121" t="s">
        <v>100</v>
      </c>
      <c r="X357" s="121"/>
      <c r="Y357" s="122"/>
      <c r="Z357" s="32" t="s">
        <v>1</v>
      </c>
      <c r="AC357" s="54"/>
      <c r="AF357" s="30" t="s">
        <v>1</v>
      </c>
      <c r="AG357" s="26"/>
      <c r="AH357" s="26"/>
      <c r="AI357" s="31"/>
      <c r="AJ357" s="32" t="s">
        <v>1</v>
      </c>
      <c r="AM357" s="54"/>
      <c r="AP357" s="14" t="str">
        <f>IF(C357=0,"--",1)</f>
        <v>--</v>
      </c>
      <c r="AQ357" s="14" t="str">
        <f>IF(G357=0,"--",1)</f>
        <v>--</v>
      </c>
      <c r="AR357" s="14">
        <f>IF(M357=0,"--",1)</f>
        <v>1</v>
      </c>
      <c r="AS357" s="14">
        <f>IF(Q357=0,"--",1)</f>
        <v>1</v>
      </c>
      <c r="AT357" s="14" t="str">
        <f t="shared" ref="AT357:BH357" si="302">+AT352</f>
        <v xml:space="preserve"> :</v>
      </c>
      <c r="AU357" s="14">
        <f t="shared" si="302"/>
        <v>0</v>
      </c>
      <c r="AV357" s="14">
        <f t="shared" si="302"/>
        <v>0</v>
      </c>
      <c r="AW357" s="14">
        <f t="shared" si="302"/>
        <v>0</v>
      </c>
      <c r="AX357" s="14">
        <f t="shared" si="302"/>
        <v>0</v>
      </c>
      <c r="AY357" s="14" t="str">
        <f t="shared" si="302"/>
        <v>Owner</v>
      </c>
      <c r="AZ357" s="14">
        <f>IF(W357=0,"--",1)</f>
        <v>1</v>
      </c>
      <c r="BA357" s="14" t="str">
        <f>IF(AA357=0,"--",1)</f>
        <v>--</v>
      </c>
      <c r="BB357" s="14" t="str">
        <f>IF(AG357=0,"--",1)</f>
        <v>--</v>
      </c>
      <c r="BC357" s="14" t="str">
        <f>IF(AK357=0,"--",1)</f>
        <v>--</v>
      </c>
      <c r="BD357" s="14" t="str">
        <f t="shared" si="302"/>
        <v xml:space="preserve"> :</v>
      </c>
      <c r="BE357" s="14">
        <f t="shared" si="302"/>
        <v>0</v>
      </c>
      <c r="BF357" s="14">
        <f t="shared" si="302"/>
        <v>0</v>
      </c>
      <c r="BG357" s="14">
        <f t="shared" si="302"/>
        <v>0</v>
      </c>
      <c r="BH357" s="14">
        <f t="shared" si="302"/>
        <v>0</v>
      </c>
    </row>
    <row r="358" spans="2:62" ht="9" customHeight="1">
      <c r="B358" s="30"/>
      <c r="C358" s="26"/>
      <c r="D358" s="26"/>
      <c r="E358" s="31"/>
      <c r="F358" s="32"/>
      <c r="I358" s="33"/>
      <c r="J358" s="18"/>
      <c r="L358" s="124"/>
      <c r="M358" s="121"/>
      <c r="N358" s="121"/>
      <c r="O358" s="137"/>
      <c r="P358" s="95"/>
      <c r="Q358" s="93"/>
      <c r="R358" s="93"/>
      <c r="S358" s="123"/>
      <c r="V358" s="124"/>
      <c r="W358" s="121"/>
      <c r="X358" s="121"/>
      <c r="Y358" s="122"/>
      <c r="Z358" s="32"/>
      <c r="AC358" s="54"/>
      <c r="AF358" s="30"/>
      <c r="AG358" s="26"/>
      <c r="AH358" s="26"/>
      <c r="AI358" s="31"/>
      <c r="AJ358" s="32"/>
      <c r="AM358" s="54"/>
      <c r="AP358" s="14">
        <f t="shared" ref="AP358:BH358" si="303">+AP353</f>
        <v>0</v>
      </c>
      <c r="AQ358" s="14">
        <f t="shared" si="303"/>
        <v>0</v>
      </c>
      <c r="AR358" s="14">
        <f t="shared" si="303"/>
        <v>0</v>
      </c>
      <c r="AS358" s="14">
        <f t="shared" si="303"/>
        <v>0</v>
      </c>
      <c r="AT358" s="14" t="str">
        <f t="shared" si="303"/>
        <v xml:space="preserve"> :</v>
      </c>
      <c r="AU358" s="14">
        <f t="shared" si="303"/>
        <v>0</v>
      </c>
      <c r="AV358" s="14">
        <f t="shared" si="303"/>
        <v>0</v>
      </c>
      <c r="AW358" s="14">
        <f t="shared" si="303"/>
        <v>0</v>
      </c>
      <c r="AX358" s="14">
        <f t="shared" si="303"/>
        <v>0</v>
      </c>
      <c r="AZ358" s="14">
        <f t="shared" si="303"/>
        <v>0</v>
      </c>
      <c r="BA358" s="14">
        <f t="shared" si="303"/>
        <v>0</v>
      </c>
      <c r="BB358" s="14">
        <f t="shared" si="303"/>
        <v>0</v>
      </c>
      <c r="BC358" s="14">
        <f t="shared" si="303"/>
        <v>0</v>
      </c>
      <c r="BD358" s="14" t="str">
        <f t="shared" si="303"/>
        <v xml:space="preserve"> :</v>
      </c>
      <c r="BE358" s="14">
        <f t="shared" si="303"/>
        <v>0</v>
      </c>
      <c r="BF358" s="14">
        <f t="shared" si="303"/>
        <v>0</v>
      </c>
      <c r="BG358" s="14">
        <f t="shared" si="303"/>
        <v>0</v>
      </c>
      <c r="BH358" s="14">
        <f t="shared" si="303"/>
        <v>0</v>
      </c>
    </row>
    <row r="359" spans="2:62" ht="9" customHeight="1">
      <c r="B359" s="35" t="s">
        <v>17</v>
      </c>
      <c r="C359" s="36"/>
      <c r="D359" s="36"/>
      <c r="E359" s="37"/>
      <c r="F359" s="38" t="s">
        <v>17</v>
      </c>
      <c r="G359" s="39"/>
      <c r="H359" s="39"/>
      <c r="I359" s="40"/>
      <c r="J359" s="18"/>
      <c r="L359" s="126" t="s">
        <v>17</v>
      </c>
      <c r="M359" s="127"/>
      <c r="N359" s="127"/>
      <c r="O359" s="138"/>
      <c r="P359" s="97" t="s">
        <v>17</v>
      </c>
      <c r="Q359" s="98"/>
      <c r="R359" s="98"/>
      <c r="S359" s="129"/>
      <c r="V359" s="126" t="s">
        <v>17</v>
      </c>
      <c r="W359" s="127"/>
      <c r="X359" s="127"/>
      <c r="Y359" s="128"/>
      <c r="Z359" s="38" t="s">
        <v>17</v>
      </c>
      <c r="AA359" s="39"/>
      <c r="AB359" s="39"/>
      <c r="AC359" s="56"/>
      <c r="AF359" s="35" t="s">
        <v>17</v>
      </c>
      <c r="AG359" s="36"/>
      <c r="AH359" s="36"/>
      <c r="AI359" s="37"/>
      <c r="AJ359" s="38" t="s">
        <v>17</v>
      </c>
      <c r="AK359" s="39"/>
      <c r="AL359" s="39"/>
      <c r="AM359" s="56"/>
      <c r="AP359" s="14">
        <f t="shared" ref="AP359:BD359" si="304">+AP354</f>
        <v>0</v>
      </c>
      <c r="AQ359" s="14">
        <f t="shared" si="304"/>
        <v>0</v>
      </c>
      <c r="AR359" s="14">
        <f t="shared" si="304"/>
        <v>0</v>
      </c>
      <c r="AS359" s="14">
        <f t="shared" si="304"/>
        <v>0</v>
      </c>
      <c r="AT359" s="14" t="str">
        <f t="shared" si="304"/>
        <v xml:space="preserve"> :</v>
      </c>
      <c r="AU359" s="14" t="str">
        <f>IF(C359=0,"--",1)</f>
        <v>--</v>
      </c>
      <c r="AV359" s="14" t="str">
        <f>IF(G359=0,"--",1)</f>
        <v>--</v>
      </c>
      <c r="AW359" s="14" t="str">
        <f>IF(M359=0,"--",1)</f>
        <v>--</v>
      </c>
      <c r="AX359" s="14" t="str">
        <f>IF(Q359=0,"--",1)</f>
        <v>--</v>
      </c>
      <c r="AY359" s="14" t="str">
        <f t="shared" si="304"/>
        <v>Commited</v>
      </c>
      <c r="AZ359" s="14">
        <f t="shared" si="304"/>
        <v>0</v>
      </c>
      <c r="BA359" s="14">
        <f t="shared" si="304"/>
        <v>0</v>
      </c>
      <c r="BB359" s="14">
        <f t="shared" si="304"/>
        <v>0</v>
      </c>
      <c r="BC359" s="14">
        <f t="shared" si="304"/>
        <v>0</v>
      </c>
      <c r="BD359" s="14" t="str">
        <f t="shared" si="304"/>
        <v xml:space="preserve"> :</v>
      </c>
      <c r="BE359" s="14" t="str">
        <f>IF(W359=0,"--",1)</f>
        <v>--</v>
      </c>
      <c r="BF359" s="14" t="str">
        <f>IF(AA359=0,"--",1)</f>
        <v>--</v>
      </c>
      <c r="BG359" s="14" t="str">
        <f>IF(AG359=0,"-- ",1)</f>
        <v xml:space="preserve">-- </v>
      </c>
      <c r="BH359" s="14" t="str">
        <f>IF(AK359=0,"--",1)</f>
        <v>--</v>
      </c>
    </row>
    <row r="360" spans="2:62" ht="9" customHeight="1">
      <c r="B360" s="44" t="s">
        <v>0</v>
      </c>
      <c r="C360" s="45"/>
      <c r="D360" s="46">
        <v>2085</v>
      </c>
      <c r="E360" s="47" t="s">
        <v>10</v>
      </c>
      <c r="F360" s="48" t="s">
        <v>0</v>
      </c>
      <c r="G360" s="57"/>
      <c r="H360" s="46">
        <v>2085</v>
      </c>
      <c r="I360" s="33" t="s">
        <v>7</v>
      </c>
      <c r="J360" s="18"/>
      <c r="L360" s="130" t="s">
        <v>0</v>
      </c>
      <c r="M360" s="131"/>
      <c r="N360" s="102">
        <v>2074</v>
      </c>
      <c r="O360" s="136" t="s">
        <v>10</v>
      </c>
      <c r="P360" s="100" t="s">
        <v>0</v>
      </c>
      <c r="Q360" s="101"/>
      <c r="R360" s="102">
        <v>2074</v>
      </c>
      <c r="S360" s="108" t="s">
        <v>7</v>
      </c>
      <c r="T360" s="13"/>
      <c r="V360" s="130" t="s">
        <v>0</v>
      </c>
      <c r="W360" s="131"/>
      <c r="X360" s="102">
        <v>2064</v>
      </c>
      <c r="Y360" s="132" t="s">
        <v>10</v>
      </c>
      <c r="Z360" s="48" t="s">
        <v>0</v>
      </c>
      <c r="AA360" s="57"/>
      <c r="AB360" s="46">
        <v>2064</v>
      </c>
      <c r="AC360" s="59" t="s">
        <v>7</v>
      </c>
      <c r="AD360" s="13"/>
      <c r="AF360" s="44" t="s">
        <v>0</v>
      </c>
      <c r="AG360" s="45"/>
      <c r="AH360" s="46">
        <v>2054</v>
      </c>
      <c r="AI360" s="47" t="s">
        <v>10</v>
      </c>
      <c r="AJ360" s="48" t="s">
        <v>0</v>
      </c>
      <c r="AK360" s="57"/>
      <c r="AL360" s="46">
        <v>2054</v>
      </c>
      <c r="AM360" s="59" t="s">
        <v>7</v>
      </c>
      <c r="AN360" s="13"/>
      <c r="AP360" s="14">
        <f t="shared" ref="AP360:BH360" si="305">+AP355</f>
        <v>0</v>
      </c>
      <c r="AQ360" s="14">
        <f t="shared" si="305"/>
        <v>0</v>
      </c>
      <c r="AR360" s="14">
        <f t="shared" si="305"/>
        <v>0</v>
      </c>
      <c r="AS360" s="14">
        <f t="shared" si="305"/>
        <v>0</v>
      </c>
      <c r="AT360" s="14" t="str">
        <f t="shared" si="305"/>
        <v xml:space="preserve"> :</v>
      </c>
      <c r="AU360" s="14">
        <f t="shared" si="305"/>
        <v>0</v>
      </c>
      <c r="AV360" s="14">
        <f t="shared" si="305"/>
        <v>0</v>
      </c>
      <c r="AW360" s="14">
        <f t="shared" si="305"/>
        <v>0</v>
      </c>
      <c r="AX360" s="14">
        <f t="shared" si="305"/>
        <v>0</v>
      </c>
      <c r="AY360" s="14" t="str">
        <f t="shared" si="305"/>
        <v>Lot #</v>
      </c>
      <c r="AZ360" s="14">
        <f t="shared" si="305"/>
        <v>0</v>
      </c>
      <c r="BA360" s="14">
        <f t="shared" si="305"/>
        <v>0</v>
      </c>
      <c r="BB360" s="14">
        <f t="shared" si="305"/>
        <v>0</v>
      </c>
      <c r="BC360" s="14">
        <f t="shared" si="305"/>
        <v>0</v>
      </c>
      <c r="BD360" s="14" t="str">
        <f t="shared" si="305"/>
        <v xml:space="preserve"> :</v>
      </c>
      <c r="BE360" s="14">
        <f t="shared" si="305"/>
        <v>0</v>
      </c>
      <c r="BF360" s="14">
        <f t="shared" si="305"/>
        <v>0</v>
      </c>
      <c r="BG360" s="14">
        <f t="shared" si="305"/>
        <v>0</v>
      </c>
      <c r="BH360" s="14">
        <f t="shared" si="305"/>
        <v>0</v>
      </c>
    </row>
    <row r="361" spans="2:62" ht="9" customHeight="1">
      <c r="B361" s="30"/>
      <c r="C361" s="26"/>
      <c r="D361" s="26"/>
      <c r="E361" s="31"/>
      <c r="F361" s="32"/>
      <c r="I361" s="33"/>
      <c r="J361" s="18"/>
      <c r="L361" s="120">
        <v>1</v>
      </c>
      <c r="M361" s="121"/>
      <c r="N361" s="121"/>
      <c r="O361" s="137"/>
      <c r="P361" s="95"/>
      <c r="Q361" s="93"/>
      <c r="R361" s="93"/>
      <c r="S361" s="123"/>
      <c r="V361" s="124"/>
      <c r="W361" s="121"/>
      <c r="X361" s="121"/>
      <c r="Y361" s="122"/>
      <c r="Z361" s="32"/>
      <c r="AC361" s="54"/>
      <c r="AF361" s="30"/>
      <c r="AG361" s="26"/>
      <c r="AH361" s="26"/>
      <c r="AI361" s="31"/>
      <c r="AJ361" s="32"/>
      <c r="AM361" s="54"/>
      <c r="AP361" s="14">
        <f t="shared" ref="AP361:BH361" si="306">+AP356</f>
        <v>0</v>
      </c>
      <c r="AQ361" s="14">
        <f t="shared" si="306"/>
        <v>0</v>
      </c>
      <c r="AR361" s="14">
        <f t="shared" si="306"/>
        <v>0</v>
      </c>
      <c r="AS361" s="14">
        <f t="shared" si="306"/>
        <v>0</v>
      </c>
      <c r="AT361" s="14" t="str">
        <f t="shared" si="306"/>
        <v xml:space="preserve"> :</v>
      </c>
      <c r="AU361" s="14">
        <f t="shared" si="306"/>
        <v>0</v>
      </c>
      <c r="AV361" s="14">
        <f t="shared" si="306"/>
        <v>0</v>
      </c>
      <c r="AW361" s="14">
        <f t="shared" si="306"/>
        <v>0</v>
      </c>
      <c r="AX361" s="14">
        <f t="shared" si="306"/>
        <v>0</v>
      </c>
      <c r="AZ361" s="14">
        <f t="shared" si="306"/>
        <v>0</v>
      </c>
      <c r="BA361" s="14">
        <f t="shared" si="306"/>
        <v>0</v>
      </c>
      <c r="BB361" s="14">
        <f t="shared" si="306"/>
        <v>0</v>
      </c>
      <c r="BC361" s="14">
        <f t="shared" si="306"/>
        <v>0</v>
      </c>
      <c r="BD361" s="14" t="str">
        <f t="shared" si="306"/>
        <v xml:space="preserve"> :</v>
      </c>
      <c r="BE361" s="14">
        <f t="shared" si="306"/>
        <v>0</v>
      </c>
      <c r="BF361" s="14">
        <f t="shared" si="306"/>
        <v>0</v>
      </c>
      <c r="BG361" s="14">
        <f t="shared" si="306"/>
        <v>0</v>
      </c>
      <c r="BH361" s="14">
        <f t="shared" si="306"/>
        <v>0</v>
      </c>
      <c r="BJ361" s="14">
        <f>+B361+F361+L361+P361+V361+Z361+AF361+AJ361</f>
        <v>1</v>
      </c>
    </row>
    <row r="362" spans="2:62" ht="9" customHeight="1">
      <c r="B362" s="30" t="s">
        <v>1</v>
      </c>
      <c r="C362" s="26"/>
      <c r="D362" s="26"/>
      <c r="E362" s="31"/>
      <c r="F362" s="32" t="s">
        <v>1</v>
      </c>
      <c r="I362" s="33"/>
      <c r="J362" s="18"/>
      <c r="L362" s="124" t="s">
        <v>127</v>
      </c>
      <c r="M362" s="135" t="s">
        <v>48</v>
      </c>
      <c r="N362" s="121"/>
      <c r="O362" s="137"/>
      <c r="P362" s="95" t="s">
        <v>1</v>
      </c>
      <c r="Q362" s="93" t="s">
        <v>46</v>
      </c>
      <c r="R362" s="93"/>
      <c r="S362" s="123"/>
      <c r="V362" s="124" t="s">
        <v>1</v>
      </c>
      <c r="W362" s="121" t="s">
        <v>100</v>
      </c>
      <c r="X362" s="121"/>
      <c r="Y362" s="122"/>
      <c r="Z362" s="32" t="s">
        <v>1</v>
      </c>
      <c r="AC362" s="54"/>
      <c r="AF362" s="30" t="s">
        <v>1</v>
      </c>
      <c r="AG362" s="26"/>
      <c r="AH362" s="26"/>
      <c r="AI362" s="31"/>
      <c r="AJ362" s="32" t="s">
        <v>1</v>
      </c>
      <c r="AM362" s="54"/>
      <c r="AP362" s="14" t="str">
        <f>IF(C362=0,"--",1)</f>
        <v>--</v>
      </c>
      <c r="AQ362" s="14" t="str">
        <f>IF(G362=0,"--",1)</f>
        <v>--</v>
      </c>
      <c r="AR362" s="14">
        <f>IF(M362=0,"--",1)</f>
        <v>1</v>
      </c>
      <c r="AS362" s="14">
        <f>IF(Q362=0,"--",1)</f>
        <v>1</v>
      </c>
      <c r="AT362" s="14" t="str">
        <f t="shared" ref="AT362:BH362" si="307">+AT357</f>
        <v xml:space="preserve"> :</v>
      </c>
      <c r="AU362" s="14">
        <f t="shared" si="307"/>
        <v>0</v>
      </c>
      <c r="AV362" s="14">
        <f t="shared" si="307"/>
        <v>0</v>
      </c>
      <c r="AW362" s="14">
        <f t="shared" si="307"/>
        <v>0</v>
      </c>
      <c r="AX362" s="14">
        <f t="shared" si="307"/>
        <v>0</v>
      </c>
      <c r="AY362" s="14" t="str">
        <f t="shared" si="307"/>
        <v>Owner</v>
      </c>
      <c r="AZ362" s="14">
        <f>IF(W362=0,"--",1)</f>
        <v>1</v>
      </c>
      <c r="BA362" s="14" t="str">
        <f>IF(AA362=0,"--",1)</f>
        <v>--</v>
      </c>
      <c r="BB362" s="14" t="str">
        <f>IF(AG362=0,"--",1)</f>
        <v>--</v>
      </c>
      <c r="BC362" s="14" t="str">
        <f>IF(AK362=0,"--",1)</f>
        <v>--</v>
      </c>
      <c r="BD362" s="14" t="str">
        <f t="shared" si="307"/>
        <v xml:space="preserve"> :</v>
      </c>
      <c r="BE362" s="14">
        <f t="shared" si="307"/>
        <v>0</v>
      </c>
      <c r="BF362" s="14">
        <f t="shared" si="307"/>
        <v>0</v>
      </c>
      <c r="BG362" s="14">
        <f t="shared" si="307"/>
        <v>0</v>
      </c>
      <c r="BH362" s="14">
        <f t="shared" si="307"/>
        <v>0</v>
      </c>
    </row>
    <row r="363" spans="2:62" ht="9" customHeight="1">
      <c r="B363" s="30"/>
      <c r="C363" s="26"/>
      <c r="D363" s="26"/>
      <c r="E363" s="31"/>
      <c r="F363" s="32"/>
      <c r="I363" s="80"/>
      <c r="J363" s="27"/>
      <c r="L363" s="124"/>
      <c r="M363" s="121"/>
      <c r="N363" s="121"/>
      <c r="O363" s="137"/>
      <c r="P363" s="95"/>
      <c r="Q363" s="93"/>
      <c r="R363" s="93"/>
      <c r="S363" s="123"/>
      <c r="V363" s="124"/>
      <c r="W363" s="121"/>
      <c r="X363" s="121"/>
      <c r="Y363" s="122"/>
      <c r="Z363" s="32"/>
      <c r="AC363" s="54"/>
      <c r="AF363" s="30"/>
      <c r="AG363" s="26"/>
      <c r="AH363" s="26"/>
      <c r="AI363" s="31"/>
      <c r="AJ363" s="32"/>
      <c r="AM363" s="54"/>
      <c r="AP363" s="14">
        <f t="shared" ref="AP363:BH363" si="308">+AP358</f>
        <v>0</v>
      </c>
      <c r="AQ363" s="14">
        <f t="shared" si="308"/>
        <v>0</v>
      </c>
      <c r="AR363" s="14">
        <f t="shared" si="308"/>
        <v>0</v>
      </c>
      <c r="AS363" s="14">
        <f t="shared" si="308"/>
        <v>0</v>
      </c>
      <c r="AT363" s="14" t="str">
        <f t="shared" si="308"/>
        <v xml:space="preserve"> :</v>
      </c>
      <c r="AU363" s="14">
        <f t="shared" si="308"/>
        <v>0</v>
      </c>
      <c r="AV363" s="14">
        <f t="shared" si="308"/>
        <v>0</v>
      </c>
      <c r="AW363" s="14">
        <f t="shared" si="308"/>
        <v>0</v>
      </c>
      <c r="AX363" s="14">
        <f t="shared" si="308"/>
        <v>0</v>
      </c>
      <c r="AZ363" s="14">
        <f t="shared" si="308"/>
        <v>0</v>
      </c>
      <c r="BA363" s="14">
        <f t="shared" si="308"/>
        <v>0</v>
      </c>
      <c r="BB363" s="14">
        <f t="shared" si="308"/>
        <v>0</v>
      </c>
      <c r="BC363" s="14">
        <f t="shared" si="308"/>
        <v>0</v>
      </c>
      <c r="BD363" s="14" t="str">
        <f t="shared" si="308"/>
        <v xml:space="preserve"> :</v>
      </c>
      <c r="BE363" s="14">
        <f t="shared" si="308"/>
        <v>0</v>
      </c>
      <c r="BF363" s="14">
        <f t="shared" si="308"/>
        <v>0</v>
      </c>
      <c r="BG363" s="14">
        <f t="shared" si="308"/>
        <v>0</v>
      </c>
      <c r="BH363" s="14">
        <f t="shared" si="308"/>
        <v>0</v>
      </c>
    </row>
    <row r="364" spans="2:62" ht="9" customHeight="1">
      <c r="B364" s="35" t="s">
        <v>17</v>
      </c>
      <c r="C364" s="36"/>
      <c r="D364" s="36"/>
      <c r="E364" s="37"/>
      <c r="F364" s="38" t="s">
        <v>17</v>
      </c>
      <c r="G364" s="39"/>
      <c r="H364" s="39"/>
      <c r="I364" s="81"/>
      <c r="J364" s="27"/>
      <c r="L364" s="126" t="s">
        <v>17</v>
      </c>
      <c r="M364" s="127"/>
      <c r="N364" s="127"/>
      <c r="O364" s="138"/>
      <c r="P364" s="97" t="s">
        <v>17</v>
      </c>
      <c r="Q364" s="98"/>
      <c r="R364" s="98"/>
      <c r="S364" s="129"/>
      <c r="V364" s="126" t="s">
        <v>17</v>
      </c>
      <c r="W364" s="127"/>
      <c r="X364" s="127"/>
      <c r="Y364" s="128"/>
      <c r="Z364" s="38" t="s">
        <v>17</v>
      </c>
      <c r="AA364" s="39"/>
      <c r="AB364" s="39"/>
      <c r="AC364" s="56"/>
      <c r="AF364" s="35" t="s">
        <v>17</v>
      </c>
      <c r="AG364" s="36"/>
      <c r="AH364" s="36"/>
      <c r="AI364" s="37"/>
      <c r="AJ364" s="38" t="s">
        <v>17</v>
      </c>
      <c r="AK364" s="39"/>
      <c r="AL364" s="39"/>
      <c r="AM364" s="56"/>
      <c r="AP364" s="14">
        <f t="shared" ref="AP364:BD364" si="309">+AP359</f>
        <v>0</v>
      </c>
      <c r="AQ364" s="14">
        <f t="shared" si="309"/>
        <v>0</v>
      </c>
      <c r="AR364" s="14">
        <f t="shared" si="309"/>
        <v>0</v>
      </c>
      <c r="AS364" s="14">
        <f t="shared" si="309"/>
        <v>0</v>
      </c>
      <c r="AT364" s="14" t="str">
        <f t="shared" si="309"/>
        <v xml:space="preserve"> :</v>
      </c>
      <c r="AU364" s="14" t="str">
        <f>IF(C364=0,"--",1)</f>
        <v>--</v>
      </c>
      <c r="AV364" s="14" t="str">
        <f>IF(G364=0,"--",1)</f>
        <v>--</v>
      </c>
      <c r="AW364" s="14" t="str">
        <f>IF(M364=0,"--",1)</f>
        <v>--</v>
      </c>
      <c r="AX364" s="14" t="str">
        <f>IF(Q364=0,"--",1)</f>
        <v>--</v>
      </c>
      <c r="AY364" s="14" t="str">
        <f t="shared" si="309"/>
        <v>Commited</v>
      </c>
      <c r="AZ364" s="14">
        <f t="shared" si="309"/>
        <v>0</v>
      </c>
      <c r="BA364" s="14">
        <f t="shared" si="309"/>
        <v>0</v>
      </c>
      <c r="BB364" s="14">
        <f t="shared" si="309"/>
        <v>0</v>
      </c>
      <c r="BC364" s="14">
        <f t="shared" si="309"/>
        <v>0</v>
      </c>
      <c r="BD364" s="14" t="str">
        <f t="shared" si="309"/>
        <v xml:space="preserve"> :</v>
      </c>
      <c r="BE364" s="14" t="str">
        <f>IF(W364=0,"--",1)</f>
        <v>--</v>
      </c>
      <c r="BF364" s="14" t="str">
        <f>IF(AA364=0,"--",1)</f>
        <v>--</v>
      </c>
      <c r="BG364" s="14" t="str">
        <f>IF(AG364=0,"-- ",1)</f>
        <v xml:space="preserve">-- </v>
      </c>
      <c r="BH364" s="14" t="str">
        <f>IF(AK364=0,"--",1)</f>
        <v>--</v>
      </c>
    </row>
    <row r="365" spans="2:62" ht="9" customHeight="1">
      <c r="B365" s="82" t="s">
        <v>0</v>
      </c>
      <c r="C365" s="66"/>
      <c r="D365" s="46">
        <v>2085</v>
      </c>
      <c r="E365" s="47" t="s">
        <v>9</v>
      </c>
      <c r="F365" s="83" t="s">
        <v>0</v>
      </c>
      <c r="G365" s="68"/>
      <c r="H365" s="46">
        <v>2085</v>
      </c>
      <c r="I365" s="33" t="s">
        <v>8</v>
      </c>
      <c r="J365" s="18"/>
      <c r="L365" s="151" t="s">
        <v>0</v>
      </c>
      <c r="M365" s="125"/>
      <c r="N365" s="102">
        <v>2074</v>
      </c>
      <c r="O365" s="136" t="s">
        <v>9</v>
      </c>
      <c r="P365" s="107" t="s">
        <v>0</v>
      </c>
      <c r="Q365" s="106"/>
      <c r="R365" s="102">
        <v>2074</v>
      </c>
      <c r="S365" s="108" t="s">
        <v>8</v>
      </c>
      <c r="T365" s="13"/>
      <c r="V365" s="152" t="s">
        <v>0</v>
      </c>
      <c r="W365" s="125"/>
      <c r="X365" s="102">
        <v>2064</v>
      </c>
      <c r="Y365" s="132" t="s">
        <v>9</v>
      </c>
      <c r="Z365" s="107" t="s">
        <v>0</v>
      </c>
      <c r="AA365" s="106"/>
      <c r="AB365" s="102">
        <v>2064</v>
      </c>
      <c r="AC365" s="108" t="s">
        <v>8</v>
      </c>
      <c r="AD365" s="96"/>
      <c r="AF365" s="65" t="s">
        <v>0</v>
      </c>
      <c r="AG365" s="66"/>
      <c r="AH365" s="46">
        <v>2054</v>
      </c>
      <c r="AI365" s="47" t="s">
        <v>9</v>
      </c>
      <c r="AJ365" s="67" t="s">
        <v>0</v>
      </c>
      <c r="AK365" s="68"/>
      <c r="AL365" s="46">
        <v>2054</v>
      </c>
      <c r="AM365" s="59" t="s">
        <v>8</v>
      </c>
      <c r="AN365" s="13"/>
      <c r="AP365" s="14">
        <f t="shared" ref="AP365:BH365" si="310">+AP360</f>
        <v>0</v>
      </c>
      <c r="AQ365" s="14">
        <f t="shared" si="310"/>
        <v>0</v>
      </c>
      <c r="AR365" s="14">
        <f t="shared" si="310"/>
        <v>0</v>
      </c>
      <c r="AS365" s="14">
        <f t="shared" si="310"/>
        <v>0</v>
      </c>
      <c r="AT365" s="14" t="str">
        <f t="shared" si="310"/>
        <v xml:space="preserve"> :</v>
      </c>
      <c r="AU365" s="14">
        <f t="shared" si="310"/>
        <v>0</v>
      </c>
      <c r="AV365" s="14">
        <f t="shared" si="310"/>
        <v>0</v>
      </c>
      <c r="AW365" s="14">
        <f t="shared" si="310"/>
        <v>0</v>
      </c>
      <c r="AX365" s="14">
        <f t="shared" si="310"/>
        <v>0</v>
      </c>
      <c r="AY365" s="14" t="str">
        <f t="shared" si="310"/>
        <v>Lot #</v>
      </c>
      <c r="AZ365" s="14">
        <f t="shared" si="310"/>
        <v>0</v>
      </c>
      <c r="BA365" s="14">
        <f t="shared" si="310"/>
        <v>0</v>
      </c>
      <c r="BB365" s="14">
        <f t="shared" si="310"/>
        <v>0</v>
      </c>
      <c r="BC365" s="14">
        <f t="shared" si="310"/>
        <v>0</v>
      </c>
      <c r="BD365" s="14" t="str">
        <f t="shared" si="310"/>
        <v xml:space="preserve"> :</v>
      </c>
      <c r="BE365" s="14">
        <f t="shared" si="310"/>
        <v>0</v>
      </c>
      <c r="BF365" s="14">
        <f t="shared" si="310"/>
        <v>0</v>
      </c>
      <c r="BG365" s="14">
        <f t="shared" si="310"/>
        <v>0</v>
      </c>
      <c r="BH365" s="14">
        <f t="shared" si="310"/>
        <v>0</v>
      </c>
    </row>
    <row r="366" spans="2:62" ht="9" customHeight="1">
      <c r="B366" s="85"/>
      <c r="C366" s="27"/>
      <c r="D366" s="27"/>
      <c r="E366" s="64"/>
      <c r="F366" s="84"/>
      <c r="G366" s="18"/>
      <c r="H366" s="18"/>
      <c r="I366" s="33"/>
      <c r="J366" s="18"/>
      <c r="L366" s="153"/>
      <c r="M366" s="135"/>
      <c r="N366" s="135"/>
      <c r="O366" s="148"/>
      <c r="P366" s="92"/>
      <c r="Q366" s="110"/>
      <c r="R366" s="110"/>
      <c r="S366" s="94"/>
      <c r="T366" s="18"/>
      <c r="V366" s="120"/>
      <c r="W366" s="135"/>
      <c r="X366" s="135"/>
      <c r="Y366" s="150"/>
      <c r="Z366" s="92"/>
      <c r="AA366" s="110"/>
      <c r="AB366" s="110"/>
      <c r="AC366" s="94"/>
      <c r="AD366" s="110"/>
      <c r="AF366" s="70"/>
      <c r="AG366" s="27"/>
      <c r="AH366" s="27"/>
      <c r="AI366" s="64"/>
      <c r="AJ366" s="69"/>
      <c r="AK366" s="18"/>
      <c r="AL366" s="18"/>
      <c r="AM366" s="33"/>
      <c r="AN366" s="18"/>
      <c r="AP366" s="14">
        <f t="shared" ref="AP366:BH366" si="311">+AP361</f>
        <v>0</v>
      </c>
      <c r="AQ366" s="14">
        <f t="shared" si="311"/>
        <v>0</v>
      </c>
      <c r="AR366" s="14">
        <f t="shared" si="311"/>
        <v>0</v>
      </c>
      <c r="AS366" s="14">
        <f t="shared" si="311"/>
        <v>0</v>
      </c>
      <c r="AT366" s="14" t="str">
        <f t="shared" si="311"/>
        <v xml:space="preserve"> :</v>
      </c>
      <c r="AU366" s="14">
        <f t="shared" si="311"/>
        <v>0</v>
      </c>
      <c r="AV366" s="14">
        <f t="shared" si="311"/>
        <v>0</v>
      </c>
      <c r="AW366" s="14">
        <f t="shared" si="311"/>
        <v>0</v>
      </c>
      <c r="AX366" s="14">
        <f t="shared" si="311"/>
        <v>0</v>
      </c>
      <c r="AZ366" s="14">
        <f t="shared" si="311"/>
        <v>0</v>
      </c>
      <c r="BA366" s="14">
        <f t="shared" si="311"/>
        <v>0</v>
      </c>
      <c r="BB366" s="14">
        <f t="shared" si="311"/>
        <v>0</v>
      </c>
      <c r="BC366" s="14">
        <f t="shared" si="311"/>
        <v>0</v>
      </c>
      <c r="BD366" s="14" t="str">
        <f t="shared" si="311"/>
        <v xml:space="preserve"> :</v>
      </c>
      <c r="BE366" s="14">
        <f t="shared" si="311"/>
        <v>0</v>
      </c>
      <c r="BF366" s="14">
        <f t="shared" si="311"/>
        <v>0</v>
      </c>
      <c r="BG366" s="14">
        <f t="shared" si="311"/>
        <v>0</v>
      </c>
      <c r="BH366" s="14">
        <f t="shared" si="311"/>
        <v>0</v>
      </c>
      <c r="BJ366" s="14">
        <f>+B366+F366+L366+P366+V366+Z366+AF366+AJ366</f>
        <v>0</v>
      </c>
    </row>
    <row r="367" spans="2:62" ht="9" customHeight="1">
      <c r="B367" s="85" t="s">
        <v>1</v>
      </c>
      <c r="C367" s="27"/>
      <c r="D367" s="27"/>
      <c r="E367" s="64"/>
      <c r="F367" s="84" t="s">
        <v>1</v>
      </c>
      <c r="G367" s="18"/>
      <c r="H367" s="18"/>
      <c r="I367" s="33"/>
      <c r="J367" s="18"/>
      <c r="L367" s="153" t="s">
        <v>1</v>
      </c>
      <c r="M367" s="121" t="s">
        <v>48</v>
      </c>
      <c r="N367" s="135"/>
      <c r="O367" s="148"/>
      <c r="P367" s="92" t="s">
        <v>1</v>
      </c>
      <c r="Q367" s="93" t="s">
        <v>46</v>
      </c>
      <c r="R367" s="110"/>
      <c r="S367" s="94"/>
      <c r="T367" s="18"/>
      <c r="V367" s="120" t="s">
        <v>1</v>
      </c>
      <c r="W367" s="121" t="s">
        <v>146</v>
      </c>
      <c r="X367" s="135"/>
      <c r="Y367" s="150"/>
      <c r="Z367" s="92" t="s">
        <v>1</v>
      </c>
      <c r="AA367" s="121" t="s">
        <v>146</v>
      </c>
      <c r="AB367" s="110"/>
      <c r="AC367" s="94"/>
      <c r="AD367" s="110"/>
      <c r="AF367" s="70" t="s">
        <v>1</v>
      </c>
      <c r="AG367" s="27"/>
      <c r="AH367" s="27"/>
      <c r="AI367" s="64"/>
      <c r="AJ367" s="69" t="s">
        <v>1</v>
      </c>
      <c r="AK367" s="18"/>
      <c r="AL367" s="18"/>
      <c r="AM367" s="33"/>
      <c r="AN367" s="18"/>
      <c r="AP367" s="14" t="str">
        <f>IF(C367=0,"--",1)</f>
        <v>--</v>
      </c>
      <c r="AQ367" s="14" t="str">
        <f>IF(G367=0,"--",1)</f>
        <v>--</v>
      </c>
      <c r="AR367" s="14">
        <f>IF(M367=0,"--",1)</f>
        <v>1</v>
      </c>
      <c r="AS367" s="14">
        <f>IF(Q367=0,"--",1)</f>
        <v>1</v>
      </c>
      <c r="AT367" s="14" t="str">
        <f t="shared" ref="AT367:BH367" si="312">+AT362</f>
        <v xml:space="preserve"> :</v>
      </c>
      <c r="AU367" s="14">
        <f t="shared" si="312"/>
        <v>0</v>
      </c>
      <c r="AV367" s="14">
        <f t="shared" si="312"/>
        <v>0</v>
      </c>
      <c r="AW367" s="14">
        <f t="shared" si="312"/>
        <v>0</v>
      </c>
      <c r="AX367" s="14">
        <f t="shared" si="312"/>
        <v>0</v>
      </c>
      <c r="AY367" s="14" t="str">
        <f t="shared" si="312"/>
        <v>Owner</v>
      </c>
      <c r="AZ367" s="14">
        <f>IF(W367=0,"--",1)</f>
        <v>1</v>
      </c>
      <c r="BA367" s="14">
        <f>IF(AA367=0,"--",1)</f>
        <v>1</v>
      </c>
      <c r="BB367" s="14" t="str">
        <f>IF(AG367=0,"--",1)</f>
        <v>--</v>
      </c>
      <c r="BC367" s="14" t="str">
        <f>IF(AK367=0,"--",1)</f>
        <v>--</v>
      </c>
      <c r="BD367" s="14" t="str">
        <f t="shared" si="312"/>
        <v xml:space="preserve"> :</v>
      </c>
      <c r="BE367" s="14">
        <f t="shared" si="312"/>
        <v>0</v>
      </c>
      <c r="BF367" s="14">
        <f t="shared" si="312"/>
        <v>0</v>
      </c>
      <c r="BG367" s="14">
        <f t="shared" si="312"/>
        <v>0</v>
      </c>
      <c r="BH367" s="14">
        <f t="shared" si="312"/>
        <v>0</v>
      </c>
    </row>
    <row r="368" spans="2:62" ht="9" customHeight="1">
      <c r="B368" s="85"/>
      <c r="C368" s="27"/>
      <c r="D368" s="27"/>
      <c r="E368" s="64"/>
      <c r="F368" s="84"/>
      <c r="G368" s="18"/>
      <c r="H368" s="18"/>
      <c r="I368" s="33"/>
      <c r="J368" s="18"/>
      <c r="L368" s="153"/>
      <c r="M368" s="135"/>
      <c r="N368" s="135"/>
      <c r="O368" s="148"/>
      <c r="P368" s="92"/>
      <c r="Q368" s="110"/>
      <c r="R368" s="110"/>
      <c r="S368" s="94"/>
      <c r="T368" s="18"/>
      <c r="V368" s="124" t="s">
        <v>131</v>
      </c>
      <c r="W368" s="135"/>
      <c r="X368" s="135"/>
      <c r="Y368" s="150"/>
      <c r="Z368" s="92"/>
      <c r="AA368" s="110"/>
      <c r="AB368" s="110"/>
      <c r="AC368" s="94"/>
      <c r="AD368" s="110"/>
      <c r="AF368" s="70"/>
      <c r="AG368" s="27"/>
      <c r="AH368" s="27"/>
      <c r="AI368" s="64"/>
      <c r="AJ368" s="69"/>
      <c r="AK368" s="18"/>
      <c r="AL368" s="18"/>
      <c r="AM368" s="33"/>
      <c r="AN368" s="18"/>
      <c r="AP368" s="14">
        <f t="shared" ref="AP368:BH368" si="313">+AP363</f>
        <v>0</v>
      </c>
      <c r="AQ368" s="14">
        <f t="shared" si="313"/>
        <v>0</v>
      </c>
      <c r="AR368" s="14">
        <f t="shared" si="313"/>
        <v>0</v>
      </c>
      <c r="AS368" s="14">
        <f t="shared" si="313"/>
        <v>0</v>
      </c>
      <c r="AT368" s="14" t="str">
        <f t="shared" si="313"/>
        <v xml:space="preserve"> :</v>
      </c>
      <c r="AU368" s="14">
        <f t="shared" si="313"/>
        <v>0</v>
      </c>
      <c r="AV368" s="14">
        <f t="shared" si="313"/>
        <v>0</v>
      </c>
      <c r="AW368" s="14">
        <f t="shared" si="313"/>
        <v>0</v>
      </c>
      <c r="AX368" s="14">
        <f t="shared" si="313"/>
        <v>0</v>
      </c>
      <c r="AZ368" s="14">
        <f t="shared" si="313"/>
        <v>0</v>
      </c>
      <c r="BA368" s="14">
        <f t="shared" si="313"/>
        <v>0</v>
      </c>
      <c r="BB368" s="14">
        <f t="shared" si="313"/>
        <v>0</v>
      </c>
      <c r="BC368" s="14">
        <f t="shared" si="313"/>
        <v>0</v>
      </c>
      <c r="BD368" s="14" t="str">
        <f t="shared" si="313"/>
        <v xml:space="preserve"> :</v>
      </c>
      <c r="BE368" s="14">
        <f t="shared" si="313"/>
        <v>0</v>
      </c>
      <c r="BF368" s="14">
        <f t="shared" si="313"/>
        <v>0</v>
      </c>
      <c r="BG368" s="14">
        <f t="shared" si="313"/>
        <v>0</v>
      </c>
      <c r="BH368" s="14">
        <f t="shared" si="313"/>
        <v>0</v>
      </c>
    </row>
    <row r="369" spans="2:62" ht="9" customHeight="1" thickBot="1">
      <c r="B369" s="86" t="s">
        <v>17</v>
      </c>
      <c r="C369" s="72"/>
      <c r="D369" s="72"/>
      <c r="E369" s="73"/>
      <c r="F369" s="87" t="s">
        <v>17</v>
      </c>
      <c r="G369" s="75"/>
      <c r="H369" s="75"/>
      <c r="I369" s="76"/>
      <c r="J369" s="18"/>
      <c r="L369" s="154" t="s">
        <v>17</v>
      </c>
      <c r="M369" s="155"/>
      <c r="N369" s="155"/>
      <c r="O369" s="156"/>
      <c r="P369" s="114" t="s">
        <v>17</v>
      </c>
      <c r="Q369" s="112"/>
      <c r="R369" s="112"/>
      <c r="S369" s="113"/>
      <c r="T369" s="18"/>
      <c r="V369" s="157" t="s">
        <v>17</v>
      </c>
      <c r="W369" s="155"/>
      <c r="X369" s="155"/>
      <c r="Y369" s="158"/>
      <c r="Z369" s="114" t="s">
        <v>17</v>
      </c>
      <c r="AA369" s="112"/>
      <c r="AB369" s="112"/>
      <c r="AC369" s="113"/>
      <c r="AD369" s="110"/>
      <c r="AF369" s="71" t="s">
        <v>17</v>
      </c>
      <c r="AG369" s="72"/>
      <c r="AH369" s="72"/>
      <c r="AI369" s="73"/>
      <c r="AJ369" s="74" t="s">
        <v>17</v>
      </c>
      <c r="AK369" s="75"/>
      <c r="AL369" s="75"/>
      <c r="AM369" s="76"/>
      <c r="AN369" s="18"/>
      <c r="AP369" s="14">
        <f t="shared" ref="AP369:BD369" si="314">+AP364</f>
        <v>0</v>
      </c>
      <c r="AQ369" s="14">
        <f t="shared" si="314"/>
        <v>0</v>
      </c>
      <c r="AR369" s="14">
        <f t="shared" si="314"/>
        <v>0</v>
      </c>
      <c r="AS369" s="14">
        <f t="shared" si="314"/>
        <v>0</v>
      </c>
      <c r="AT369" s="14" t="str">
        <f t="shared" si="314"/>
        <v xml:space="preserve"> :</v>
      </c>
      <c r="AU369" s="14" t="str">
        <f>IF(C369=0,"--",1)</f>
        <v>--</v>
      </c>
      <c r="AV369" s="14" t="str">
        <f>IF(G369=0,"--",1)</f>
        <v>--</v>
      </c>
      <c r="AW369" s="14" t="str">
        <f>IF(M369=0,"--",1)</f>
        <v>--</v>
      </c>
      <c r="AX369" s="14" t="str">
        <f>IF(Q369=0,"--",1)</f>
        <v>--</v>
      </c>
      <c r="AY369" s="14" t="str">
        <f t="shared" si="314"/>
        <v>Commited</v>
      </c>
      <c r="AZ369" s="14">
        <f t="shared" si="314"/>
        <v>0</v>
      </c>
      <c r="BA369" s="14">
        <f t="shared" si="314"/>
        <v>0</v>
      </c>
      <c r="BB369" s="14">
        <f t="shared" si="314"/>
        <v>0</v>
      </c>
      <c r="BC369" s="14">
        <f t="shared" si="314"/>
        <v>0</v>
      </c>
      <c r="BD369" s="14" t="str">
        <f t="shared" si="314"/>
        <v xml:space="preserve"> :</v>
      </c>
      <c r="BE369" s="14" t="str">
        <f>IF(W369=0,"--",1)</f>
        <v>--</v>
      </c>
      <c r="BF369" s="14" t="str">
        <f>IF(AA369=0,"--",1)</f>
        <v>--</v>
      </c>
      <c r="BG369" s="14" t="str">
        <f>IF(AG369=0,"-- ",1)</f>
        <v xml:space="preserve">-- </v>
      </c>
      <c r="BH369" s="14" t="str">
        <f>IF(AK369=0,"--",1)</f>
        <v>--</v>
      </c>
    </row>
    <row r="370" spans="2:62" ht="9" customHeight="1" thickBot="1">
      <c r="B370" s="52"/>
      <c r="I370" s="17"/>
      <c r="J370" s="18"/>
      <c r="L370" s="52"/>
      <c r="V370" s="52"/>
      <c r="AF370" s="52"/>
    </row>
    <row r="371" spans="2:62" ht="9" customHeight="1">
      <c r="B371" s="116" t="s">
        <v>0</v>
      </c>
      <c r="C371" s="117"/>
      <c r="D371" s="90">
        <v>2086</v>
      </c>
      <c r="E371" s="118" t="s">
        <v>2</v>
      </c>
      <c r="F371" s="88" t="s">
        <v>0</v>
      </c>
      <c r="G371" s="89"/>
      <c r="H371" s="90">
        <v>2086</v>
      </c>
      <c r="I371" s="91" t="s">
        <v>93</v>
      </c>
      <c r="J371" s="18"/>
      <c r="L371" s="116" t="s">
        <v>0</v>
      </c>
      <c r="M371" s="117"/>
      <c r="N371" s="90">
        <v>2075</v>
      </c>
      <c r="O371" s="159" t="s">
        <v>2</v>
      </c>
      <c r="P371" s="88" t="s">
        <v>0</v>
      </c>
      <c r="Q371" s="89"/>
      <c r="R371" s="90">
        <v>2075</v>
      </c>
      <c r="S371" s="119" t="s">
        <v>93</v>
      </c>
      <c r="T371" s="13"/>
      <c r="V371" s="19" t="s">
        <v>0</v>
      </c>
      <c r="W371" s="20"/>
      <c r="X371" s="21">
        <v>2065</v>
      </c>
      <c r="Y371" s="22" t="s">
        <v>2</v>
      </c>
      <c r="Z371" s="23" t="s">
        <v>0</v>
      </c>
      <c r="AA371" s="24"/>
      <c r="AB371" s="21">
        <v>2065</v>
      </c>
      <c r="AC371" s="25" t="s">
        <v>93</v>
      </c>
      <c r="AD371" s="13"/>
      <c r="AF371" s="19" t="s">
        <v>0</v>
      </c>
      <c r="AG371" s="20"/>
      <c r="AH371" s="21">
        <v>2055</v>
      </c>
      <c r="AI371" s="22" t="s">
        <v>2</v>
      </c>
      <c r="AJ371" s="23" t="s">
        <v>0</v>
      </c>
      <c r="AK371" s="24"/>
      <c r="AL371" s="21">
        <v>2055</v>
      </c>
      <c r="AM371" s="25" t="s">
        <v>93</v>
      </c>
      <c r="AN371" s="13"/>
      <c r="AP371" s="14">
        <v>0</v>
      </c>
      <c r="AQ371" s="14">
        <v>0</v>
      </c>
      <c r="AR371" s="14">
        <v>0</v>
      </c>
      <c r="AS371" s="14">
        <v>0</v>
      </c>
      <c r="AT371" s="14" t="s">
        <v>90</v>
      </c>
      <c r="AU371" s="14">
        <v>0</v>
      </c>
      <c r="AV371" s="14">
        <v>0</v>
      </c>
      <c r="AW371" s="14">
        <v>0</v>
      </c>
      <c r="AX371" s="14">
        <v>0</v>
      </c>
      <c r="AY371" s="14" t="s">
        <v>87</v>
      </c>
      <c r="AZ371" s="14">
        <v>0</v>
      </c>
      <c r="BA371" s="14">
        <v>0</v>
      </c>
      <c r="BB371" s="14">
        <v>0</v>
      </c>
      <c r="BC371" s="14">
        <v>0</v>
      </c>
      <c r="BD371" s="14" t="s">
        <v>90</v>
      </c>
      <c r="BE371" s="14">
        <v>0</v>
      </c>
      <c r="BF371" s="14">
        <v>0</v>
      </c>
      <c r="BG371" s="14">
        <v>0</v>
      </c>
      <c r="BH371" s="14">
        <v>0</v>
      </c>
    </row>
    <row r="372" spans="2:62" ht="9" customHeight="1">
      <c r="B372" s="120">
        <v>1</v>
      </c>
      <c r="C372" s="121"/>
      <c r="D372" s="121"/>
      <c r="E372" s="122"/>
      <c r="F372" s="92">
        <v>1</v>
      </c>
      <c r="G372" s="93"/>
      <c r="H372" s="93"/>
      <c r="I372" s="94"/>
      <c r="J372" s="18"/>
      <c r="L372" s="120">
        <v>1</v>
      </c>
      <c r="M372" s="121"/>
      <c r="N372" s="121"/>
      <c r="O372" s="137"/>
      <c r="P372" s="92">
        <v>1</v>
      </c>
      <c r="Q372" s="93"/>
      <c r="R372" s="93"/>
      <c r="S372" s="123"/>
      <c r="V372" s="30"/>
      <c r="W372" s="26"/>
      <c r="X372" s="26"/>
      <c r="Y372" s="31"/>
      <c r="Z372" s="32"/>
      <c r="AC372" s="54"/>
      <c r="AF372" s="30"/>
      <c r="AG372" s="26"/>
      <c r="AH372" s="26"/>
      <c r="AI372" s="31"/>
      <c r="AJ372" s="32"/>
      <c r="AM372" s="54"/>
      <c r="AP372" s="14">
        <v>0</v>
      </c>
      <c r="AQ372" s="14">
        <v>0</v>
      </c>
      <c r="AR372" s="14">
        <v>0</v>
      </c>
      <c r="AS372" s="14">
        <v>0</v>
      </c>
      <c r="AT372" s="14" t="s">
        <v>90</v>
      </c>
      <c r="AU372" s="14">
        <v>0</v>
      </c>
      <c r="AV372" s="14">
        <v>0</v>
      </c>
      <c r="AW372" s="14">
        <v>0</v>
      </c>
      <c r="AX372" s="14">
        <v>0</v>
      </c>
      <c r="AZ372" s="14">
        <v>0</v>
      </c>
      <c r="BA372" s="14">
        <v>0</v>
      </c>
      <c r="BB372" s="14">
        <v>0</v>
      </c>
      <c r="BC372" s="14">
        <v>0</v>
      </c>
      <c r="BD372" s="14" t="s">
        <v>90</v>
      </c>
      <c r="BE372" s="14">
        <v>0</v>
      </c>
      <c r="BF372" s="14">
        <v>0</v>
      </c>
      <c r="BG372" s="14">
        <v>0</v>
      </c>
      <c r="BH372" s="14">
        <v>0</v>
      </c>
      <c r="BJ372" s="14">
        <f>+B372+F372+L372+P372+V372+Z372+AF372+AJ372</f>
        <v>4</v>
      </c>
    </row>
    <row r="373" spans="2:62" ht="9" customHeight="1">
      <c r="B373" s="124" t="s">
        <v>127</v>
      </c>
      <c r="C373" s="135" t="s">
        <v>72</v>
      </c>
      <c r="D373" s="121"/>
      <c r="E373" s="122"/>
      <c r="F373" s="95" t="s">
        <v>127</v>
      </c>
      <c r="G373" s="96" t="s">
        <v>70</v>
      </c>
      <c r="H373" s="93"/>
      <c r="I373" s="94"/>
      <c r="J373" s="18"/>
      <c r="L373" s="124" t="s">
        <v>127</v>
      </c>
      <c r="M373" s="135" t="s">
        <v>50</v>
      </c>
      <c r="N373" s="121"/>
      <c r="O373" s="137"/>
      <c r="P373" s="95" t="s">
        <v>127</v>
      </c>
      <c r="Q373" s="96" t="s">
        <v>49</v>
      </c>
      <c r="R373" s="93"/>
      <c r="S373" s="123"/>
      <c r="V373" s="30" t="s">
        <v>1</v>
      </c>
      <c r="W373" s="26" t="s">
        <v>146</v>
      </c>
      <c r="X373" s="26"/>
      <c r="Y373" s="31"/>
      <c r="Z373" s="32" t="s">
        <v>1</v>
      </c>
      <c r="AC373" s="54"/>
      <c r="AF373" s="30" t="s">
        <v>1</v>
      </c>
      <c r="AG373" s="26"/>
      <c r="AH373" s="26"/>
      <c r="AI373" s="31"/>
      <c r="AJ373" s="32" t="s">
        <v>1</v>
      </c>
      <c r="AM373" s="54"/>
      <c r="AP373" s="14">
        <f>IF(C373=0,"--",1)</f>
        <v>1</v>
      </c>
      <c r="AQ373" s="14">
        <f>IF(G373=0,"--",1)</f>
        <v>1</v>
      </c>
      <c r="AR373" s="14">
        <f>IF(M373=0,"--",1)</f>
        <v>1</v>
      </c>
      <c r="AS373" s="14">
        <f>IF(Q373=0,"--",1)</f>
        <v>1</v>
      </c>
      <c r="AT373" s="14" t="s">
        <v>90</v>
      </c>
      <c r="AU373" s="14">
        <v>0</v>
      </c>
      <c r="AV373" s="14">
        <v>0</v>
      </c>
      <c r="AW373" s="14">
        <v>0</v>
      </c>
      <c r="AX373" s="14">
        <v>0</v>
      </c>
      <c r="AY373" s="14" t="s">
        <v>1</v>
      </c>
      <c r="AZ373" s="14">
        <f>IF(W373=0,"--",1)</f>
        <v>1</v>
      </c>
      <c r="BA373" s="14" t="str">
        <f>IF(AA373=0,"--",1)</f>
        <v>--</v>
      </c>
      <c r="BB373" s="14" t="str">
        <f>IF(AG373=0,"--",1)</f>
        <v>--</v>
      </c>
      <c r="BC373" s="14" t="str">
        <f>IF(AK373=0,"--",1)</f>
        <v>--</v>
      </c>
      <c r="BD373" s="14" t="s">
        <v>90</v>
      </c>
      <c r="BE373" s="14">
        <v>0</v>
      </c>
      <c r="BF373" s="14">
        <v>0</v>
      </c>
      <c r="BG373" s="14">
        <v>0</v>
      </c>
      <c r="BH373" s="14">
        <v>0</v>
      </c>
    </row>
    <row r="374" spans="2:62" ht="9" customHeight="1">
      <c r="B374" s="124"/>
      <c r="C374" s="121"/>
      <c r="D374" s="121"/>
      <c r="E374" s="122"/>
      <c r="F374" s="95"/>
      <c r="G374" s="93"/>
      <c r="H374" s="93"/>
      <c r="I374" s="94"/>
      <c r="J374" s="18"/>
      <c r="L374" s="124"/>
      <c r="M374" s="121"/>
      <c r="N374" s="121"/>
      <c r="O374" s="137"/>
      <c r="P374" s="95"/>
      <c r="Q374" s="93" t="s">
        <v>129</v>
      </c>
      <c r="R374" s="93"/>
      <c r="S374" s="123"/>
      <c r="V374" s="30"/>
      <c r="W374" s="26"/>
      <c r="X374" s="26"/>
      <c r="Y374" s="31"/>
      <c r="Z374" s="32"/>
      <c r="AC374" s="54"/>
      <c r="AF374" s="30"/>
      <c r="AG374" s="26"/>
      <c r="AH374" s="26"/>
      <c r="AI374" s="31"/>
      <c r="AJ374" s="32"/>
      <c r="AM374" s="54"/>
      <c r="AP374" s="14">
        <v>0</v>
      </c>
      <c r="AQ374" s="14">
        <v>0</v>
      </c>
      <c r="AR374" s="14">
        <v>0</v>
      </c>
      <c r="AS374" s="14">
        <v>0</v>
      </c>
      <c r="AT374" s="14" t="s">
        <v>90</v>
      </c>
      <c r="AU374" s="14">
        <v>0</v>
      </c>
      <c r="AV374" s="14">
        <v>0</v>
      </c>
      <c r="AW374" s="14">
        <v>0</v>
      </c>
      <c r="AX374" s="14">
        <v>0</v>
      </c>
      <c r="AZ374" s="14">
        <v>0</v>
      </c>
      <c r="BA374" s="14">
        <v>0</v>
      </c>
      <c r="BB374" s="14">
        <v>0</v>
      </c>
      <c r="BC374" s="14">
        <v>0</v>
      </c>
      <c r="BD374" s="14" t="s">
        <v>90</v>
      </c>
      <c r="BE374" s="14">
        <v>0</v>
      </c>
      <c r="BF374" s="14">
        <v>0</v>
      </c>
      <c r="BG374" s="14">
        <v>0</v>
      </c>
      <c r="BH374" s="14">
        <v>0</v>
      </c>
    </row>
    <row r="375" spans="2:62" ht="9" customHeight="1">
      <c r="B375" s="126" t="s">
        <v>17</v>
      </c>
      <c r="C375" s="127"/>
      <c r="D375" s="127"/>
      <c r="E375" s="128"/>
      <c r="F375" s="97" t="s">
        <v>17</v>
      </c>
      <c r="G375" s="98" t="s">
        <v>71</v>
      </c>
      <c r="H375" s="98"/>
      <c r="I375" s="99"/>
      <c r="J375" s="18"/>
      <c r="L375" s="126" t="s">
        <v>17</v>
      </c>
      <c r="M375" s="127" t="s">
        <v>51</v>
      </c>
      <c r="N375" s="127"/>
      <c r="O375" s="138"/>
      <c r="P375" s="97" t="s">
        <v>17</v>
      </c>
      <c r="Q375" s="98"/>
      <c r="R375" s="98"/>
      <c r="S375" s="129"/>
      <c r="V375" s="35" t="s">
        <v>17</v>
      </c>
      <c r="W375" s="36"/>
      <c r="X375" s="36"/>
      <c r="Y375" s="37"/>
      <c r="Z375" s="38" t="s">
        <v>17</v>
      </c>
      <c r="AA375" s="39"/>
      <c r="AB375" s="39"/>
      <c r="AC375" s="56"/>
      <c r="AF375" s="35" t="s">
        <v>17</v>
      </c>
      <c r="AG375" s="36"/>
      <c r="AH375" s="36"/>
      <c r="AI375" s="37"/>
      <c r="AJ375" s="38" t="s">
        <v>17</v>
      </c>
      <c r="AK375" s="39"/>
      <c r="AL375" s="39"/>
      <c r="AM375" s="56"/>
      <c r="AP375" s="14">
        <v>0</v>
      </c>
      <c r="AQ375" s="14">
        <v>0</v>
      </c>
      <c r="AR375" s="14">
        <v>0</v>
      </c>
      <c r="AS375" s="14">
        <v>0</v>
      </c>
      <c r="AT375" s="14" t="s">
        <v>90</v>
      </c>
      <c r="AU375" s="14" t="str">
        <f>IF(C375=0,"--",1)</f>
        <v>--</v>
      </c>
      <c r="AV375" s="14">
        <f>IF(G375=0,"--",1)</f>
        <v>1</v>
      </c>
      <c r="AW375" s="14">
        <f>IF(M375=0,"--",1)</f>
        <v>1</v>
      </c>
      <c r="AX375" s="14" t="str">
        <f>IF(Q375=0,"--",1)</f>
        <v>--</v>
      </c>
      <c r="AY375" s="14" t="s">
        <v>88</v>
      </c>
      <c r="AZ375" s="14">
        <v>0</v>
      </c>
      <c r="BA375" s="14">
        <v>0</v>
      </c>
      <c r="BB375" s="14">
        <v>0</v>
      </c>
      <c r="BC375" s="14">
        <v>0</v>
      </c>
      <c r="BD375" s="14" t="s">
        <v>90</v>
      </c>
      <c r="BE375" s="14" t="str">
        <f>IF(W375=0,"--",1)</f>
        <v>--</v>
      </c>
      <c r="BF375" s="14" t="str">
        <f>IF(AA375=0,"--",1)</f>
        <v>--</v>
      </c>
      <c r="BG375" s="14" t="str">
        <f>IF(AG375=0,"-- ",1)</f>
        <v xml:space="preserve">-- </v>
      </c>
      <c r="BH375" s="14" t="str">
        <f>IF(AK375=0,"--",1)</f>
        <v>--</v>
      </c>
    </row>
    <row r="376" spans="2:62" ht="9" customHeight="1">
      <c r="B376" s="44" t="s">
        <v>0</v>
      </c>
      <c r="C376" s="45"/>
      <c r="D376" s="46">
        <v>2086</v>
      </c>
      <c r="E376" s="47" t="s">
        <v>15</v>
      </c>
      <c r="F376" s="100" t="s">
        <v>0</v>
      </c>
      <c r="G376" s="133"/>
      <c r="H376" s="102">
        <v>2086</v>
      </c>
      <c r="I376" s="94" t="s">
        <v>94</v>
      </c>
      <c r="J376" s="18"/>
      <c r="L376" s="44" t="s">
        <v>0</v>
      </c>
      <c r="M376" s="45"/>
      <c r="N376" s="46">
        <v>2075</v>
      </c>
      <c r="O376" s="58" t="s">
        <v>15</v>
      </c>
      <c r="P376" s="100" t="s">
        <v>0</v>
      </c>
      <c r="Q376" s="133"/>
      <c r="R376" s="102">
        <v>2075</v>
      </c>
      <c r="S376" s="108" t="s">
        <v>94</v>
      </c>
      <c r="T376" s="13"/>
      <c r="V376" s="44" t="s">
        <v>0</v>
      </c>
      <c r="W376" s="45"/>
      <c r="X376" s="46">
        <v>2065</v>
      </c>
      <c r="Y376" s="47" t="s">
        <v>15</v>
      </c>
      <c r="Z376" s="48" t="s">
        <v>0</v>
      </c>
      <c r="AA376" s="49"/>
      <c r="AB376" s="46">
        <v>2065</v>
      </c>
      <c r="AC376" s="59" t="s">
        <v>94</v>
      </c>
      <c r="AD376" s="13"/>
      <c r="AF376" s="44" t="s">
        <v>0</v>
      </c>
      <c r="AG376" s="45"/>
      <c r="AH376" s="46">
        <v>2055</v>
      </c>
      <c r="AI376" s="47" t="s">
        <v>15</v>
      </c>
      <c r="AJ376" s="48" t="s">
        <v>0</v>
      </c>
      <c r="AK376" s="49"/>
      <c r="AL376" s="46">
        <v>2055</v>
      </c>
      <c r="AM376" s="59" t="s">
        <v>94</v>
      </c>
      <c r="AN376" s="13"/>
      <c r="AP376" s="14">
        <f t="shared" ref="AP376:BH376" si="315">+AP371</f>
        <v>0</v>
      </c>
      <c r="AQ376" s="14">
        <f t="shared" si="315"/>
        <v>0</v>
      </c>
      <c r="AR376" s="14">
        <f t="shared" si="315"/>
        <v>0</v>
      </c>
      <c r="AS376" s="14">
        <f t="shared" si="315"/>
        <v>0</v>
      </c>
      <c r="AT376" s="14" t="str">
        <f t="shared" si="315"/>
        <v xml:space="preserve"> :</v>
      </c>
      <c r="AU376" s="14">
        <f t="shared" si="315"/>
        <v>0</v>
      </c>
      <c r="AV376" s="14">
        <f t="shared" si="315"/>
        <v>0</v>
      </c>
      <c r="AW376" s="14">
        <f t="shared" si="315"/>
        <v>0</v>
      </c>
      <c r="AX376" s="14">
        <f t="shared" si="315"/>
        <v>0</v>
      </c>
      <c r="AY376" s="14" t="str">
        <f t="shared" si="315"/>
        <v>Lot #</v>
      </c>
      <c r="AZ376" s="14">
        <f t="shared" si="315"/>
        <v>0</v>
      </c>
      <c r="BA376" s="14">
        <f t="shared" si="315"/>
        <v>0</v>
      </c>
      <c r="BB376" s="14">
        <f t="shared" si="315"/>
        <v>0</v>
      </c>
      <c r="BC376" s="14">
        <f t="shared" si="315"/>
        <v>0</v>
      </c>
      <c r="BD376" s="14" t="str">
        <f t="shared" si="315"/>
        <v xml:space="preserve"> :</v>
      </c>
      <c r="BE376" s="14">
        <f t="shared" si="315"/>
        <v>0</v>
      </c>
      <c r="BF376" s="14">
        <f t="shared" si="315"/>
        <v>0</v>
      </c>
      <c r="BG376" s="14">
        <f t="shared" si="315"/>
        <v>0</v>
      </c>
      <c r="BH376" s="14">
        <f t="shared" si="315"/>
        <v>0</v>
      </c>
    </row>
    <row r="377" spans="2:62" ht="9" customHeight="1">
      <c r="B377" s="30"/>
      <c r="C377" s="26"/>
      <c r="D377" s="26"/>
      <c r="E377" s="31"/>
      <c r="F377" s="95"/>
      <c r="G377" s="134"/>
      <c r="H377" s="93"/>
      <c r="I377" s="94"/>
      <c r="J377" s="18"/>
      <c r="L377" s="30"/>
      <c r="M377" s="26"/>
      <c r="N377" s="26"/>
      <c r="O377" s="53"/>
      <c r="P377" s="95"/>
      <c r="Q377" s="134"/>
      <c r="R377" s="93"/>
      <c r="S377" s="123"/>
      <c r="V377" s="30"/>
      <c r="W377" s="26"/>
      <c r="X377" s="26"/>
      <c r="Y377" s="31"/>
      <c r="Z377" s="32"/>
      <c r="AA377" s="52"/>
      <c r="AC377" s="54"/>
      <c r="AF377" s="30"/>
      <c r="AG377" s="26"/>
      <c r="AH377" s="26"/>
      <c r="AI377" s="31"/>
      <c r="AJ377" s="32"/>
      <c r="AK377" s="52"/>
      <c r="AM377" s="54"/>
      <c r="AP377" s="14">
        <f t="shared" ref="AP377:BH377" si="316">+AP372</f>
        <v>0</v>
      </c>
      <c r="AQ377" s="14">
        <f t="shared" si="316"/>
        <v>0</v>
      </c>
      <c r="AR377" s="14">
        <f t="shared" si="316"/>
        <v>0</v>
      </c>
      <c r="AS377" s="14">
        <f t="shared" si="316"/>
        <v>0</v>
      </c>
      <c r="AT377" s="14" t="str">
        <f t="shared" si="316"/>
        <v xml:space="preserve"> :</v>
      </c>
      <c r="AU377" s="14">
        <f t="shared" si="316"/>
        <v>0</v>
      </c>
      <c r="AV377" s="14">
        <f t="shared" si="316"/>
        <v>0</v>
      </c>
      <c r="AW377" s="14">
        <f t="shared" si="316"/>
        <v>0</v>
      </c>
      <c r="AX377" s="14">
        <f t="shared" si="316"/>
        <v>0</v>
      </c>
      <c r="AZ377" s="14">
        <f t="shared" si="316"/>
        <v>0</v>
      </c>
      <c r="BA377" s="14">
        <f t="shared" si="316"/>
        <v>0</v>
      </c>
      <c r="BB377" s="14">
        <f t="shared" si="316"/>
        <v>0</v>
      </c>
      <c r="BC377" s="14">
        <f t="shared" si="316"/>
        <v>0</v>
      </c>
      <c r="BD377" s="14" t="str">
        <f t="shared" si="316"/>
        <v xml:space="preserve"> :</v>
      </c>
      <c r="BE377" s="14">
        <f t="shared" si="316"/>
        <v>0</v>
      </c>
      <c r="BF377" s="14">
        <f t="shared" si="316"/>
        <v>0</v>
      </c>
      <c r="BG377" s="14">
        <f t="shared" si="316"/>
        <v>0</v>
      </c>
      <c r="BH377" s="14">
        <f t="shared" si="316"/>
        <v>0</v>
      </c>
      <c r="BJ377" s="14">
        <f>+B377+F377+L377+P377+V377+Z377+AF377+AJ377</f>
        <v>0</v>
      </c>
    </row>
    <row r="378" spans="2:62" ht="9" customHeight="1">
      <c r="B378" s="30" t="s">
        <v>1</v>
      </c>
      <c r="C378" s="26"/>
      <c r="D378" s="26"/>
      <c r="E378" s="31"/>
      <c r="F378" s="95" t="s">
        <v>1</v>
      </c>
      <c r="G378" s="93" t="s">
        <v>70</v>
      </c>
      <c r="H378" s="93"/>
      <c r="I378" s="94"/>
      <c r="J378" s="18"/>
      <c r="L378" s="30" t="s">
        <v>1</v>
      </c>
      <c r="M378" s="26"/>
      <c r="N378" s="26"/>
      <c r="O378" s="53"/>
      <c r="P378" s="95" t="s">
        <v>1</v>
      </c>
      <c r="Q378" s="93" t="s">
        <v>49</v>
      </c>
      <c r="R378" s="93"/>
      <c r="S378" s="123"/>
      <c r="V378" s="30" t="s">
        <v>1</v>
      </c>
      <c r="W378" s="26" t="s">
        <v>146</v>
      </c>
      <c r="X378" s="26"/>
      <c r="Y378" s="31"/>
      <c r="Z378" s="32" t="s">
        <v>1</v>
      </c>
      <c r="AC378" s="54"/>
      <c r="AF378" s="30" t="s">
        <v>1</v>
      </c>
      <c r="AG378" s="26"/>
      <c r="AH378" s="26"/>
      <c r="AI378" s="31"/>
      <c r="AJ378" s="32" t="s">
        <v>1</v>
      </c>
      <c r="AM378" s="54"/>
      <c r="AP378" s="14" t="str">
        <f>IF(C378=0,"--",1)</f>
        <v>--</v>
      </c>
      <c r="AQ378" s="14">
        <f>IF(G378=0,"--",1)</f>
        <v>1</v>
      </c>
      <c r="AR378" s="14" t="str">
        <f>IF(M378=0,"--",1)</f>
        <v>--</v>
      </c>
      <c r="AS378" s="14">
        <f>IF(Q378=0,"--",1)</f>
        <v>1</v>
      </c>
      <c r="AT378" s="14" t="str">
        <f t="shared" ref="AT378:BH378" si="317">+AT373</f>
        <v xml:space="preserve"> :</v>
      </c>
      <c r="AU378" s="14">
        <f t="shared" si="317"/>
        <v>0</v>
      </c>
      <c r="AV378" s="14">
        <f t="shared" si="317"/>
        <v>0</v>
      </c>
      <c r="AW378" s="14">
        <f t="shared" si="317"/>
        <v>0</v>
      </c>
      <c r="AX378" s="14">
        <f t="shared" si="317"/>
        <v>0</v>
      </c>
      <c r="AY378" s="14" t="str">
        <f t="shared" si="317"/>
        <v>Owner</v>
      </c>
      <c r="AZ378" s="14">
        <f>IF(W378=0,"--",1)</f>
        <v>1</v>
      </c>
      <c r="BA378" s="14" t="str">
        <f>IF(AA378=0,"--",1)</f>
        <v>--</v>
      </c>
      <c r="BB378" s="14" t="str">
        <f>IF(AG378=0,"--",1)</f>
        <v>--</v>
      </c>
      <c r="BC378" s="14" t="str">
        <f>IF(AK378=0,"--",1)</f>
        <v>--</v>
      </c>
      <c r="BD378" s="14" t="str">
        <f t="shared" si="317"/>
        <v xml:space="preserve"> :</v>
      </c>
      <c r="BE378" s="14">
        <f t="shared" si="317"/>
        <v>0</v>
      </c>
      <c r="BF378" s="14">
        <f t="shared" si="317"/>
        <v>0</v>
      </c>
      <c r="BG378" s="14">
        <f t="shared" si="317"/>
        <v>0</v>
      </c>
      <c r="BH378" s="14">
        <f t="shared" si="317"/>
        <v>0</v>
      </c>
    </row>
    <row r="379" spans="2:62" ht="9" customHeight="1">
      <c r="B379" s="30"/>
      <c r="C379" s="26"/>
      <c r="D379" s="26"/>
      <c r="E379" s="31"/>
      <c r="F379" s="95"/>
      <c r="G379" s="93"/>
      <c r="H379" s="93"/>
      <c r="I379" s="94"/>
      <c r="J379" s="18"/>
      <c r="L379" s="30"/>
      <c r="M379" s="26"/>
      <c r="N379" s="26"/>
      <c r="O379" s="53"/>
      <c r="P379" s="95"/>
      <c r="Q379" s="93"/>
      <c r="R379" s="93"/>
      <c r="S379" s="123"/>
      <c r="V379" s="30"/>
      <c r="W379" s="26"/>
      <c r="X379" s="26"/>
      <c r="Y379" s="31"/>
      <c r="Z379" s="32"/>
      <c r="AC379" s="54"/>
      <c r="AF379" s="30"/>
      <c r="AG379" s="26"/>
      <c r="AH379" s="26"/>
      <c r="AI379" s="31"/>
      <c r="AJ379" s="32"/>
      <c r="AM379" s="54"/>
      <c r="AP379" s="14">
        <f t="shared" ref="AP379:BH379" si="318">+AP374</f>
        <v>0</v>
      </c>
      <c r="AQ379" s="14">
        <f t="shared" si="318"/>
        <v>0</v>
      </c>
      <c r="AR379" s="14">
        <f t="shared" si="318"/>
        <v>0</v>
      </c>
      <c r="AS379" s="14">
        <f t="shared" si="318"/>
        <v>0</v>
      </c>
      <c r="AT379" s="14" t="str">
        <f t="shared" si="318"/>
        <v xml:space="preserve"> :</v>
      </c>
      <c r="AU379" s="14">
        <f t="shared" si="318"/>
        <v>0</v>
      </c>
      <c r="AV379" s="14">
        <f t="shared" si="318"/>
        <v>0</v>
      </c>
      <c r="AW379" s="14">
        <f t="shared" si="318"/>
        <v>0</v>
      </c>
      <c r="AX379" s="14">
        <f t="shared" si="318"/>
        <v>0</v>
      </c>
      <c r="AZ379" s="14">
        <f t="shared" si="318"/>
        <v>0</v>
      </c>
      <c r="BA379" s="14">
        <f t="shared" si="318"/>
        <v>0</v>
      </c>
      <c r="BB379" s="14">
        <f t="shared" si="318"/>
        <v>0</v>
      </c>
      <c r="BC379" s="14">
        <f t="shared" si="318"/>
        <v>0</v>
      </c>
      <c r="BD379" s="14" t="str">
        <f t="shared" si="318"/>
        <v xml:space="preserve"> :</v>
      </c>
      <c r="BE379" s="14">
        <f t="shared" si="318"/>
        <v>0</v>
      </c>
      <c r="BF379" s="14">
        <f t="shared" si="318"/>
        <v>0</v>
      </c>
      <c r="BG379" s="14">
        <f t="shared" si="318"/>
        <v>0</v>
      </c>
      <c r="BH379" s="14">
        <f t="shared" si="318"/>
        <v>0</v>
      </c>
    </row>
    <row r="380" spans="2:62" ht="9" customHeight="1">
      <c r="B380" s="35" t="s">
        <v>17</v>
      </c>
      <c r="C380" s="36"/>
      <c r="D380" s="36"/>
      <c r="E380" s="37"/>
      <c r="F380" s="97" t="s">
        <v>17</v>
      </c>
      <c r="G380" s="98"/>
      <c r="H380" s="98"/>
      <c r="I380" s="99"/>
      <c r="J380" s="18"/>
      <c r="L380" s="35" t="s">
        <v>17</v>
      </c>
      <c r="M380" s="36"/>
      <c r="N380" s="36"/>
      <c r="O380" s="55"/>
      <c r="P380" s="97" t="s">
        <v>17</v>
      </c>
      <c r="Q380" s="98"/>
      <c r="R380" s="98"/>
      <c r="S380" s="129"/>
      <c r="V380" s="35" t="s">
        <v>17</v>
      </c>
      <c r="W380" s="36"/>
      <c r="X380" s="36"/>
      <c r="Y380" s="37"/>
      <c r="Z380" s="38" t="s">
        <v>17</v>
      </c>
      <c r="AA380" s="39"/>
      <c r="AB380" s="39"/>
      <c r="AC380" s="56"/>
      <c r="AF380" s="35" t="s">
        <v>17</v>
      </c>
      <c r="AG380" s="36"/>
      <c r="AH380" s="36"/>
      <c r="AI380" s="37"/>
      <c r="AJ380" s="38" t="s">
        <v>17</v>
      </c>
      <c r="AK380" s="39"/>
      <c r="AL380" s="39"/>
      <c r="AM380" s="56"/>
      <c r="AP380" s="14">
        <f t="shared" ref="AP380:BD380" si="319">+AP375</f>
        <v>0</v>
      </c>
      <c r="AQ380" s="14">
        <f t="shared" si="319"/>
        <v>0</v>
      </c>
      <c r="AR380" s="14">
        <f t="shared" si="319"/>
        <v>0</v>
      </c>
      <c r="AS380" s="14">
        <f t="shared" si="319"/>
        <v>0</v>
      </c>
      <c r="AT380" s="14" t="str">
        <f t="shared" si="319"/>
        <v xml:space="preserve"> :</v>
      </c>
      <c r="AU380" s="14" t="str">
        <f>IF(C380=0,"--",1)</f>
        <v>--</v>
      </c>
      <c r="AV380" s="14" t="str">
        <f>IF(G380=0,"--",1)</f>
        <v>--</v>
      </c>
      <c r="AW380" s="14" t="str">
        <f>IF(M380=0,"--",1)</f>
        <v>--</v>
      </c>
      <c r="AX380" s="14" t="str">
        <f>IF(Q380=0,"--",1)</f>
        <v>--</v>
      </c>
      <c r="AY380" s="14" t="str">
        <f t="shared" si="319"/>
        <v>Commited</v>
      </c>
      <c r="AZ380" s="14">
        <f t="shared" si="319"/>
        <v>0</v>
      </c>
      <c r="BA380" s="14">
        <f t="shared" si="319"/>
        <v>0</v>
      </c>
      <c r="BB380" s="14">
        <f t="shared" si="319"/>
        <v>0</v>
      </c>
      <c r="BC380" s="14">
        <f t="shared" si="319"/>
        <v>0</v>
      </c>
      <c r="BD380" s="14" t="str">
        <f t="shared" si="319"/>
        <v xml:space="preserve"> :</v>
      </c>
      <c r="BE380" s="14" t="str">
        <f>IF(W380=0,"--",1)</f>
        <v>--</v>
      </c>
      <c r="BF380" s="14" t="str">
        <f>IF(AA380=0,"--",1)</f>
        <v>--</v>
      </c>
      <c r="BG380" s="14" t="str">
        <f>IF(AG380=0,"-- ",1)</f>
        <v xml:space="preserve">-- </v>
      </c>
      <c r="BH380" s="14" t="str">
        <f>IF(AK380=0,"--",1)</f>
        <v>--</v>
      </c>
    </row>
    <row r="381" spans="2:62" ht="9" customHeight="1">
      <c r="B381" s="44" t="s">
        <v>0</v>
      </c>
      <c r="C381" s="45"/>
      <c r="D381" s="46">
        <v>2086</v>
      </c>
      <c r="E381" s="47" t="s">
        <v>14</v>
      </c>
      <c r="F381" s="48" t="s">
        <v>0</v>
      </c>
      <c r="G381" s="57"/>
      <c r="H381" s="46">
        <v>2086</v>
      </c>
      <c r="I381" s="33" t="s">
        <v>3</v>
      </c>
      <c r="J381" s="18"/>
      <c r="L381" s="44" t="s">
        <v>0</v>
      </c>
      <c r="M381" s="45"/>
      <c r="N381" s="46">
        <v>2075</v>
      </c>
      <c r="O381" s="58" t="s">
        <v>14</v>
      </c>
      <c r="P381" s="100" t="s">
        <v>0</v>
      </c>
      <c r="Q381" s="101"/>
      <c r="R381" s="102">
        <v>2075</v>
      </c>
      <c r="S381" s="108" t="s">
        <v>3</v>
      </c>
      <c r="T381" s="13"/>
      <c r="V381" s="44" t="s">
        <v>0</v>
      </c>
      <c r="W381" s="45"/>
      <c r="X381" s="46">
        <v>2065</v>
      </c>
      <c r="Y381" s="47" t="s">
        <v>14</v>
      </c>
      <c r="Z381" s="48" t="s">
        <v>0</v>
      </c>
      <c r="AA381" s="57"/>
      <c r="AB381" s="46">
        <v>2065</v>
      </c>
      <c r="AC381" s="59" t="s">
        <v>3</v>
      </c>
      <c r="AD381" s="13"/>
      <c r="AF381" s="44" t="s">
        <v>0</v>
      </c>
      <c r="AG381" s="45"/>
      <c r="AH381" s="46">
        <v>2055</v>
      </c>
      <c r="AI381" s="47" t="s">
        <v>14</v>
      </c>
      <c r="AJ381" s="48" t="s">
        <v>0</v>
      </c>
      <c r="AK381" s="57"/>
      <c r="AL381" s="46">
        <v>2055</v>
      </c>
      <c r="AM381" s="59" t="s">
        <v>3</v>
      </c>
      <c r="AN381" s="13"/>
      <c r="AP381" s="14">
        <f t="shared" ref="AP381:BH381" si="320">+AP376</f>
        <v>0</v>
      </c>
      <c r="AQ381" s="14">
        <f t="shared" si="320"/>
        <v>0</v>
      </c>
      <c r="AR381" s="14">
        <f t="shared" si="320"/>
        <v>0</v>
      </c>
      <c r="AS381" s="14">
        <f t="shared" si="320"/>
        <v>0</v>
      </c>
      <c r="AT381" s="14" t="str">
        <f t="shared" si="320"/>
        <v xml:space="preserve"> :</v>
      </c>
      <c r="AU381" s="14">
        <f t="shared" si="320"/>
        <v>0</v>
      </c>
      <c r="AV381" s="14">
        <f t="shared" si="320"/>
        <v>0</v>
      </c>
      <c r="AW381" s="14">
        <f t="shared" si="320"/>
        <v>0</v>
      </c>
      <c r="AX381" s="14">
        <f t="shared" si="320"/>
        <v>0</v>
      </c>
      <c r="AY381" s="14" t="str">
        <f t="shared" si="320"/>
        <v>Lot #</v>
      </c>
      <c r="AZ381" s="14">
        <f t="shared" si="320"/>
        <v>0</v>
      </c>
      <c r="BA381" s="14">
        <f t="shared" si="320"/>
        <v>0</v>
      </c>
      <c r="BB381" s="14">
        <f t="shared" si="320"/>
        <v>0</v>
      </c>
      <c r="BC381" s="14">
        <f t="shared" si="320"/>
        <v>0</v>
      </c>
      <c r="BD381" s="14" t="str">
        <f t="shared" si="320"/>
        <v xml:space="preserve"> :</v>
      </c>
      <c r="BE381" s="14">
        <f t="shared" si="320"/>
        <v>0</v>
      </c>
      <c r="BF381" s="14">
        <f t="shared" si="320"/>
        <v>0</v>
      </c>
      <c r="BG381" s="14">
        <f t="shared" si="320"/>
        <v>0</v>
      </c>
      <c r="BH381" s="14">
        <f t="shared" si="320"/>
        <v>0</v>
      </c>
    </row>
    <row r="382" spans="2:62" ht="9" customHeight="1">
      <c r="B382" s="30"/>
      <c r="C382" s="26"/>
      <c r="D382" s="26"/>
      <c r="E382" s="31"/>
      <c r="F382" s="32"/>
      <c r="I382" s="33"/>
      <c r="J382" s="18"/>
      <c r="L382" s="30"/>
      <c r="M382" s="26"/>
      <c r="N382" s="26"/>
      <c r="O382" s="53"/>
      <c r="P382" s="92">
        <v>1</v>
      </c>
      <c r="Q382" s="93"/>
      <c r="R382" s="93"/>
      <c r="S382" s="123"/>
      <c r="V382" s="30"/>
      <c r="W382" s="26"/>
      <c r="X382" s="26"/>
      <c r="Y382" s="31"/>
      <c r="Z382" s="32"/>
      <c r="AC382" s="54"/>
      <c r="AF382" s="30"/>
      <c r="AG382" s="26"/>
      <c r="AH382" s="26"/>
      <c r="AI382" s="31"/>
      <c r="AJ382" s="32"/>
      <c r="AM382" s="54"/>
      <c r="AP382" s="14">
        <f t="shared" ref="AP382:BH382" si="321">+AP377</f>
        <v>0</v>
      </c>
      <c r="AQ382" s="14">
        <f t="shared" si="321"/>
        <v>0</v>
      </c>
      <c r="AR382" s="14">
        <f t="shared" si="321"/>
        <v>0</v>
      </c>
      <c r="AS382" s="14">
        <f t="shared" si="321"/>
        <v>0</v>
      </c>
      <c r="AT382" s="14" t="str">
        <f t="shared" si="321"/>
        <v xml:space="preserve"> :</v>
      </c>
      <c r="AU382" s="14">
        <f t="shared" si="321"/>
        <v>0</v>
      </c>
      <c r="AV382" s="14">
        <f t="shared" si="321"/>
        <v>0</v>
      </c>
      <c r="AW382" s="14">
        <f t="shared" si="321"/>
        <v>0</v>
      </c>
      <c r="AX382" s="14">
        <f t="shared" si="321"/>
        <v>0</v>
      </c>
      <c r="AZ382" s="14">
        <f t="shared" si="321"/>
        <v>0</v>
      </c>
      <c r="BA382" s="14">
        <f t="shared" si="321"/>
        <v>0</v>
      </c>
      <c r="BB382" s="14">
        <f t="shared" si="321"/>
        <v>0</v>
      </c>
      <c r="BC382" s="14">
        <f t="shared" si="321"/>
        <v>0</v>
      </c>
      <c r="BD382" s="14" t="str">
        <f t="shared" si="321"/>
        <v xml:space="preserve"> :</v>
      </c>
      <c r="BE382" s="14">
        <f t="shared" si="321"/>
        <v>0</v>
      </c>
      <c r="BF382" s="14">
        <f t="shared" si="321"/>
        <v>0</v>
      </c>
      <c r="BG382" s="14">
        <f t="shared" si="321"/>
        <v>0</v>
      </c>
      <c r="BH382" s="14">
        <f t="shared" si="321"/>
        <v>0</v>
      </c>
      <c r="BJ382" s="14">
        <f>+B382+F382+L382+P382+V382+Z382+AF382+AJ382</f>
        <v>1</v>
      </c>
    </row>
    <row r="383" spans="2:62" ht="9" customHeight="1">
      <c r="B383" s="30" t="s">
        <v>1</v>
      </c>
      <c r="C383" s="26"/>
      <c r="D383" s="26"/>
      <c r="E383" s="31"/>
      <c r="F383" s="32" t="s">
        <v>1</v>
      </c>
      <c r="I383" s="33"/>
      <c r="J383" s="18"/>
      <c r="L383" s="30" t="s">
        <v>1</v>
      </c>
      <c r="M383" s="26"/>
      <c r="N383" s="26"/>
      <c r="O383" s="53"/>
      <c r="P383" s="95" t="s">
        <v>127</v>
      </c>
      <c r="Q383" s="96" t="s">
        <v>120</v>
      </c>
      <c r="R383" s="93"/>
      <c r="S383" s="123"/>
      <c r="V383" s="30" t="s">
        <v>1</v>
      </c>
      <c r="W383" s="26" t="s">
        <v>146</v>
      </c>
      <c r="X383" s="26"/>
      <c r="Y383" s="31"/>
      <c r="Z383" s="32" t="s">
        <v>1</v>
      </c>
      <c r="AC383" s="54"/>
      <c r="AF383" s="30" t="s">
        <v>1</v>
      </c>
      <c r="AG383" s="26"/>
      <c r="AH383" s="26"/>
      <c r="AI383" s="31"/>
      <c r="AJ383" s="32" t="s">
        <v>1</v>
      </c>
      <c r="AM383" s="54"/>
      <c r="AP383" s="14" t="str">
        <f>IF(C383=0,"--",1)</f>
        <v>--</v>
      </c>
      <c r="AQ383" s="14" t="str">
        <f>IF(G383=0,"--",1)</f>
        <v>--</v>
      </c>
      <c r="AR383" s="14" t="str">
        <f>IF(M383=0,"--",1)</f>
        <v>--</v>
      </c>
      <c r="AS383" s="14">
        <f>IF(Q383=0,"--",1)</f>
        <v>1</v>
      </c>
      <c r="AT383" s="14" t="str">
        <f t="shared" ref="AT383:BH383" si="322">+AT378</f>
        <v xml:space="preserve"> :</v>
      </c>
      <c r="AU383" s="14">
        <f t="shared" si="322"/>
        <v>0</v>
      </c>
      <c r="AV383" s="14">
        <f t="shared" si="322"/>
        <v>0</v>
      </c>
      <c r="AW383" s="14">
        <f t="shared" si="322"/>
        <v>0</v>
      </c>
      <c r="AX383" s="14">
        <f t="shared" si="322"/>
        <v>0</v>
      </c>
      <c r="AY383" s="14" t="str">
        <f t="shared" si="322"/>
        <v>Owner</v>
      </c>
      <c r="AZ383" s="14">
        <f>IF(W383=0,"--",1)</f>
        <v>1</v>
      </c>
      <c r="BA383" s="14" t="str">
        <f>IF(AA383=0,"--",1)</f>
        <v>--</v>
      </c>
      <c r="BB383" s="14" t="str">
        <f>IF(AG383=0,"--",1)</f>
        <v>--</v>
      </c>
      <c r="BC383" s="14" t="str">
        <f>IF(AK383=0,"--",1)</f>
        <v>--</v>
      </c>
      <c r="BD383" s="14" t="str">
        <f t="shared" si="322"/>
        <v xml:space="preserve"> :</v>
      </c>
      <c r="BE383" s="14">
        <f t="shared" si="322"/>
        <v>0</v>
      </c>
      <c r="BF383" s="14">
        <f t="shared" si="322"/>
        <v>0</v>
      </c>
      <c r="BG383" s="14">
        <f t="shared" si="322"/>
        <v>0</v>
      </c>
      <c r="BH383" s="14">
        <f t="shared" si="322"/>
        <v>0</v>
      </c>
    </row>
    <row r="384" spans="2:62" ht="9" customHeight="1">
      <c r="B384" s="30"/>
      <c r="C384" s="26"/>
      <c r="D384" s="26"/>
      <c r="E384" s="31"/>
      <c r="F384" s="32"/>
      <c r="I384" s="33"/>
      <c r="J384" s="18"/>
      <c r="L384" s="30"/>
      <c r="M384" s="26"/>
      <c r="N384" s="26"/>
      <c r="O384" s="53"/>
      <c r="P384" s="95"/>
      <c r="Q384" s="93"/>
      <c r="R384" s="93"/>
      <c r="S384" s="123"/>
      <c r="V384" s="30"/>
      <c r="W384" s="26"/>
      <c r="X384" s="26"/>
      <c r="Y384" s="31"/>
      <c r="Z384" s="32"/>
      <c r="AC384" s="54"/>
      <c r="AF384" s="30"/>
      <c r="AG384" s="26"/>
      <c r="AH384" s="26"/>
      <c r="AI384" s="31"/>
      <c r="AJ384" s="32"/>
      <c r="AM384" s="54"/>
      <c r="AP384" s="14">
        <f t="shared" ref="AP384:BH384" si="323">+AP379</f>
        <v>0</v>
      </c>
      <c r="AQ384" s="14">
        <f t="shared" si="323"/>
        <v>0</v>
      </c>
      <c r="AR384" s="14">
        <f t="shared" si="323"/>
        <v>0</v>
      </c>
      <c r="AS384" s="14">
        <f t="shared" si="323"/>
        <v>0</v>
      </c>
      <c r="AT384" s="14" t="str">
        <f t="shared" si="323"/>
        <v xml:space="preserve"> :</v>
      </c>
      <c r="AU384" s="14">
        <f t="shared" si="323"/>
        <v>0</v>
      </c>
      <c r="AV384" s="14">
        <f t="shared" si="323"/>
        <v>0</v>
      </c>
      <c r="AW384" s="14">
        <f t="shared" si="323"/>
        <v>0</v>
      </c>
      <c r="AX384" s="14">
        <f t="shared" si="323"/>
        <v>0</v>
      </c>
      <c r="AZ384" s="14">
        <f t="shared" si="323"/>
        <v>0</v>
      </c>
      <c r="BA384" s="14">
        <f t="shared" si="323"/>
        <v>0</v>
      </c>
      <c r="BB384" s="14">
        <f t="shared" si="323"/>
        <v>0</v>
      </c>
      <c r="BC384" s="14">
        <f t="shared" si="323"/>
        <v>0</v>
      </c>
      <c r="BD384" s="14" t="str">
        <f t="shared" si="323"/>
        <v xml:space="preserve"> :</v>
      </c>
      <c r="BE384" s="14">
        <f t="shared" si="323"/>
        <v>0</v>
      </c>
      <c r="BF384" s="14">
        <f t="shared" si="323"/>
        <v>0</v>
      </c>
      <c r="BG384" s="14">
        <f t="shared" si="323"/>
        <v>0</v>
      </c>
      <c r="BH384" s="14">
        <f t="shared" si="323"/>
        <v>0</v>
      </c>
    </row>
    <row r="385" spans="2:62" ht="9" customHeight="1">
      <c r="B385" s="35" t="s">
        <v>17</v>
      </c>
      <c r="C385" s="36"/>
      <c r="D385" s="36"/>
      <c r="E385" s="37"/>
      <c r="F385" s="38" t="s">
        <v>17</v>
      </c>
      <c r="G385" s="39"/>
      <c r="H385" s="39"/>
      <c r="I385" s="40"/>
      <c r="J385" s="18"/>
      <c r="L385" s="35" t="s">
        <v>17</v>
      </c>
      <c r="M385" s="36"/>
      <c r="N385" s="36"/>
      <c r="O385" s="55"/>
      <c r="P385" s="97" t="s">
        <v>17</v>
      </c>
      <c r="Q385" s="98"/>
      <c r="R385" s="98"/>
      <c r="S385" s="129"/>
      <c r="V385" s="35" t="s">
        <v>17</v>
      </c>
      <c r="W385" s="36"/>
      <c r="X385" s="36"/>
      <c r="Y385" s="37"/>
      <c r="Z385" s="38" t="s">
        <v>17</v>
      </c>
      <c r="AA385" s="39"/>
      <c r="AB385" s="39"/>
      <c r="AC385" s="56"/>
      <c r="AF385" s="35" t="s">
        <v>17</v>
      </c>
      <c r="AG385" s="36"/>
      <c r="AH385" s="36"/>
      <c r="AI385" s="37"/>
      <c r="AJ385" s="38" t="s">
        <v>17</v>
      </c>
      <c r="AK385" s="39"/>
      <c r="AL385" s="39"/>
      <c r="AM385" s="56"/>
      <c r="AP385" s="14">
        <f t="shared" ref="AP385:BD385" si="324">+AP380</f>
        <v>0</v>
      </c>
      <c r="AQ385" s="14">
        <f t="shared" si="324"/>
        <v>0</v>
      </c>
      <c r="AR385" s="14">
        <f t="shared" si="324"/>
        <v>0</v>
      </c>
      <c r="AS385" s="14">
        <f t="shared" si="324"/>
        <v>0</v>
      </c>
      <c r="AT385" s="14" t="str">
        <f t="shared" si="324"/>
        <v xml:space="preserve"> :</v>
      </c>
      <c r="AU385" s="14" t="str">
        <f>IF(C385=0,"--",1)</f>
        <v>--</v>
      </c>
      <c r="AV385" s="14" t="str">
        <f>IF(G385=0,"--",1)</f>
        <v>--</v>
      </c>
      <c r="AW385" s="14" t="str">
        <f>IF(M385=0,"--",1)</f>
        <v>--</v>
      </c>
      <c r="AX385" s="14" t="str">
        <f>IF(Q385=0,"--",1)</f>
        <v>--</v>
      </c>
      <c r="AY385" s="14" t="str">
        <f t="shared" si="324"/>
        <v>Commited</v>
      </c>
      <c r="AZ385" s="14">
        <f t="shared" si="324"/>
        <v>0</v>
      </c>
      <c r="BA385" s="14">
        <f t="shared" si="324"/>
        <v>0</v>
      </c>
      <c r="BB385" s="14">
        <f t="shared" si="324"/>
        <v>0</v>
      </c>
      <c r="BC385" s="14">
        <f t="shared" si="324"/>
        <v>0</v>
      </c>
      <c r="BD385" s="14" t="str">
        <f t="shared" si="324"/>
        <v xml:space="preserve"> :</v>
      </c>
      <c r="BE385" s="14" t="str">
        <f>IF(W385=0,"--",1)</f>
        <v>--</v>
      </c>
      <c r="BF385" s="14" t="str">
        <f>IF(AA385=0,"--",1)</f>
        <v>--</v>
      </c>
      <c r="BG385" s="14" t="str">
        <f>IF(AG385=0,"-- ",1)</f>
        <v xml:space="preserve">-- </v>
      </c>
      <c r="BH385" s="14" t="str">
        <f>IF(AK385=0,"--",1)</f>
        <v>--</v>
      </c>
    </row>
    <row r="386" spans="2:62" ht="9" customHeight="1">
      <c r="B386" s="130" t="s">
        <v>0</v>
      </c>
      <c r="C386" s="131"/>
      <c r="D386" s="102">
        <v>2086</v>
      </c>
      <c r="E386" s="132" t="s">
        <v>13</v>
      </c>
      <c r="F386" s="48" t="s">
        <v>0</v>
      </c>
      <c r="G386" s="57"/>
      <c r="H386" s="46">
        <v>2086</v>
      </c>
      <c r="I386" s="33" t="s">
        <v>4</v>
      </c>
      <c r="J386" s="18"/>
      <c r="L386" s="44" t="s">
        <v>0</v>
      </c>
      <c r="M386" s="45"/>
      <c r="N386" s="46">
        <v>2075</v>
      </c>
      <c r="O386" s="58" t="s">
        <v>13</v>
      </c>
      <c r="P386" s="100" t="s">
        <v>0</v>
      </c>
      <c r="Q386" s="101"/>
      <c r="R386" s="102">
        <v>2075</v>
      </c>
      <c r="S386" s="108" t="s">
        <v>4</v>
      </c>
      <c r="T386" s="13"/>
      <c r="V386" s="44" t="s">
        <v>0</v>
      </c>
      <c r="W386" s="45"/>
      <c r="X386" s="46">
        <v>2065</v>
      </c>
      <c r="Y386" s="47" t="s">
        <v>13</v>
      </c>
      <c r="Z386" s="48" t="s">
        <v>0</v>
      </c>
      <c r="AA386" s="57"/>
      <c r="AB386" s="46">
        <v>2065</v>
      </c>
      <c r="AC386" s="59" t="s">
        <v>4</v>
      </c>
      <c r="AD386" s="13"/>
      <c r="AF386" s="44" t="s">
        <v>0</v>
      </c>
      <c r="AG386" s="45"/>
      <c r="AH386" s="46">
        <v>2055</v>
      </c>
      <c r="AI386" s="47" t="s">
        <v>13</v>
      </c>
      <c r="AJ386" s="48" t="s">
        <v>0</v>
      </c>
      <c r="AK386" s="57"/>
      <c r="AL386" s="46">
        <v>2055</v>
      </c>
      <c r="AM386" s="59" t="s">
        <v>4</v>
      </c>
      <c r="AN386" s="13"/>
      <c r="AP386" s="14">
        <f t="shared" ref="AP386:BH386" si="325">+AP381</f>
        <v>0</v>
      </c>
      <c r="AQ386" s="14">
        <f t="shared" si="325"/>
        <v>0</v>
      </c>
      <c r="AR386" s="14">
        <f t="shared" si="325"/>
        <v>0</v>
      </c>
      <c r="AS386" s="14">
        <f t="shared" si="325"/>
        <v>0</v>
      </c>
      <c r="AT386" s="14" t="str">
        <f t="shared" si="325"/>
        <v xml:space="preserve"> :</v>
      </c>
      <c r="AU386" s="14">
        <f t="shared" si="325"/>
        <v>0</v>
      </c>
      <c r="AV386" s="14">
        <f t="shared" si="325"/>
        <v>0</v>
      </c>
      <c r="AW386" s="14">
        <f t="shared" si="325"/>
        <v>0</v>
      </c>
      <c r="AX386" s="14">
        <f t="shared" si="325"/>
        <v>0</v>
      </c>
      <c r="AY386" s="14" t="str">
        <f t="shared" si="325"/>
        <v>Lot #</v>
      </c>
      <c r="AZ386" s="14">
        <f t="shared" si="325"/>
        <v>0</v>
      </c>
      <c r="BA386" s="14">
        <f t="shared" si="325"/>
        <v>0</v>
      </c>
      <c r="BB386" s="14">
        <f t="shared" si="325"/>
        <v>0</v>
      </c>
      <c r="BC386" s="14">
        <f t="shared" si="325"/>
        <v>0</v>
      </c>
      <c r="BD386" s="14" t="str">
        <f t="shared" si="325"/>
        <v xml:space="preserve"> :</v>
      </c>
      <c r="BE386" s="14">
        <f t="shared" si="325"/>
        <v>0</v>
      </c>
      <c r="BF386" s="14">
        <f t="shared" si="325"/>
        <v>0</v>
      </c>
      <c r="BG386" s="14">
        <f t="shared" si="325"/>
        <v>0</v>
      </c>
      <c r="BH386" s="14">
        <f t="shared" si="325"/>
        <v>0</v>
      </c>
    </row>
    <row r="387" spans="2:62" ht="9" customHeight="1">
      <c r="B387" s="120">
        <v>1</v>
      </c>
      <c r="C387" s="121"/>
      <c r="D387" s="121"/>
      <c r="E387" s="122"/>
      <c r="F387" s="32"/>
      <c r="I387" s="33"/>
      <c r="J387" s="18"/>
      <c r="L387" s="30"/>
      <c r="M387" s="26"/>
      <c r="N387" s="26"/>
      <c r="O387" s="53"/>
      <c r="P387" s="95"/>
      <c r="Q387" s="93"/>
      <c r="R387" s="93"/>
      <c r="S387" s="123"/>
      <c r="V387" s="30"/>
      <c r="W387" s="26"/>
      <c r="X387" s="26"/>
      <c r="Y387" s="31"/>
      <c r="Z387" s="32"/>
      <c r="AC387" s="54"/>
      <c r="AF387" s="30"/>
      <c r="AG387" s="26"/>
      <c r="AH387" s="26"/>
      <c r="AI387" s="31"/>
      <c r="AJ387" s="32"/>
      <c r="AM387" s="54"/>
      <c r="AP387" s="14">
        <f t="shared" ref="AP387:BH387" si="326">+AP382</f>
        <v>0</v>
      </c>
      <c r="AQ387" s="14">
        <f t="shared" si="326"/>
        <v>0</v>
      </c>
      <c r="AR387" s="14">
        <f t="shared" si="326"/>
        <v>0</v>
      </c>
      <c r="AS387" s="14">
        <f t="shared" si="326"/>
        <v>0</v>
      </c>
      <c r="AT387" s="14" t="str">
        <f t="shared" si="326"/>
        <v xml:space="preserve"> :</v>
      </c>
      <c r="AU387" s="14">
        <f t="shared" si="326"/>
        <v>0</v>
      </c>
      <c r="AV387" s="14">
        <f t="shared" si="326"/>
        <v>0</v>
      </c>
      <c r="AW387" s="14">
        <f t="shared" si="326"/>
        <v>0</v>
      </c>
      <c r="AX387" s="14">
        <f t="shared" si="326"/>
        <v>0</v>
      </c>
      <c r="AZ387" s="14">
        <f t="shared" si="326"/>
        <v>0</v>
      </c>
      <c r="BA387" s="14">
        <f t="shared" si="326"/>
        <v>0</v>
      </c>
      <c r="BB387" s="14">
        <f t="shared" si="326"/>
        <v>0</v>
      </c>
      <c r="BC387" s="14">
        <f t="shared" si="326"/>
        <v>0</v>
      </c>
      <c r="BD387" s="14" t="str">
        <f t="shared" si="326"/>
        <v xml:space="preserve"> :</v>
      </c>
      <c r="BE387" s="14">
        <f t="shared" si="326"/>
        <v>0</v>
      </c>
      <c r="BF387" s="14">
        <f t="shared" si="326"/>
        <v>0</v>
      </c>
      <c r="BG387" s="14">
        <f t="shared" si="326"/>
        <v>0</v>
      </c>
      <c r="BH387" s="14">
        <f t="shared" si="326"/>
        <v>0</v>
      </c>
      <c r="BJ387" s="14">
        <f>+B387+F387+L387+P387+V387+Z387+AF387+AJ387</f>
        <v>1</v>
      </c>
    </row>
    <row r="388" spans="2:62" ht="9" customHeight="1">
      <c r="B388" s="124" t="s">
        <v>127</v>
      </c>
      <c r="C388" s="135" t="s">
        <v>114</v>
      </c>
      <c r="D388" s="121"/>
      <c r="E388" s="122"/>
      <c r="F388" s="32" t="s">
        <v>1</v>
      </c>
      <c r="I388" s="33"/>
      <c r="J388" s="18"/>
      <c r="L388" s="30" t="s">
        <v>1</v>
      </c>
      <c r="M388" s="26"/>
      <c r="N388" s="26"/>
      <c r="O388" s="53"/>
      <c r="P388" s="95" t="s">
        <v>1</v>
      </c>
      <c r="Q388" s="93" t="s">
        <v>120</v>
      </c>
      <c r="R388" s="93"/>
      <c r="S388" s="123"/>
      <c r="V388" s="30" t="s">
        <v>1</v>
      </c>
      <c r="W388" s="26" t="s">
        <v>146</v>
      </c>
      <c r="X388" s="26"/>
      <c r="Y388" s="31"/>
      <c r="Z388" s="32" t="s">
        <v>1</v>
      </c>
      <c r="AC388" s="54"/>
      <c r="AF388" s="30" t="s">
        <v>1</v>
      </c>
      <c r="AG388" s="26"/>
      <c r="AH388" s="26"/>
      <c r="AI388" s="31"/>
      <c r="AJ388" s="32" t="s">
        <v>1</v>
      </c>
      <c r="AM388" s="54"/>
      <c r="AP388" s="14">
        <f>IF(C388=0,"--",1)</f>
        <v>1</v>
      </c>
      <c r="AQ388" s="14" t="str">
        <f>IF(G388=0,"--",1)</f>
        <v>--</v>
      </c>
      <c r="AR388" s="14" t="str">
        <f>IF(M388=0,"--",1)</f>
        <v>--</v>
      </c>
      <c r="AS388" s="14">
        <f>IF(Q388=0,"--",1)</f>
        <v>1</v>
      </c>
      <c r="AT388" s="14" t="str">
        <f t="shared" ref="AT388:BH388" si="327">+AT383</f>
        <v xml:space="preserve"> :</v>
      </c>
      <c r="AU388" s="14">
        <f t="shared" si="327"/>
        <v>0</v>
      </c>
      <c r="AV388" s="14">
        <f t="shared" si="327"/>
        <v>0</v>
      </c>
      <c r="AW388" s="14">
        <f t="shared" si="327"/>
        <v>0</v>
      </c>
      <c r="AX388" s="14">
        <f t="shared" si="327"/>
        <v>0</v>
      </c>
      <c r="AY388" s="14" t="str">
        <f t="shared" si="327"/>
        <v>Owner</v>
      </c>
      <c r="AZ388" s="14">
        <f>IF(W388=0,"--",1)</f>
        <v>1</v>
      </c>
      <c r="BA388" s="14" t="str">
        <f>IF(AA388=0,"--",1)</f>
        <v>--</v>
      </c>
      <c r="BB388" s="14" t="str">
        <f>IF(AG388=0,"--",1)</f>
        <v>--</v>
      </c>
      <c r="BC388" s="14" t="str">
        <f>IF(AK388=0,"--",1)</f>
        <v>--</v>
      </c>
      <c r="BD388" s="14" t="str">
        <f t="shared" si="327"/>
        <v xml:space="preserve"> :</v>
      </c>
      <c r="BE388" s="14">
        <f t="shared" si="327"/>
        <v>0</v>
      </c>
      <c r="BF388" s="14">
        <f t="shared" si="327"/>
        <v>0</v>
      </c>
      <c r="BG388" s="14">
        <f t="shared" si="327"/>
        <v>0</v>
      </c>
      <c r="BH388" s="14">
        <f t="shared" si="327"/>
        <v>0</v>
      </c>
    </row>
    <row r="389" spans="2:62" ht="9" customHeight="1">
      <c r="B389" s="124"/>
      <c r="C389" s="121"/>
      <c r="D389" s="121"/>
      <c r="E389" s="122"/>
      <c r="F389" s="32"/>
      <c r="I389" s="33"/>
      <c r="J389" s="18"/>
      <c r="L389" s="30"/>
      <c r="M389" s="26"/>
      <c r="N389" s="26"/>
      <c r="O389" s="53"/>
      <c r="P389" s="95"/>
      <c r="Q389" s="93"/>
      <c r="R389" s="93"/>
      <c r="S389" s="123"/>
      <c r="V389" s="30"/>
      <c r="W389" s="26"/>
      <c r="X389" s="26"/>
      <c r="Y389" s="31"/>
      <c r="Z389" s="32"/>
      <c r="AC389" s="54"/>
      <c r="AF389" s="30"/>
      <c r="AG389" s="26"/>
      <c r="AH389" s="26"/>
      <c r="AI389" s="31"/>
      <c r="AJ389" s="32"/>
      <c r="AM389" s="54"/>
      <c r="AP389" s="14">
        <f t="shared" ref="AP389:BH389" si="328">+AP384</f>
        <v>0</v>
      </c>
      <c r="AQ389" s="14">
        <f t="shared" si="328"/>
        <v>0</v>
      </c>
      <c r="AR389" s="14">
        <f t="shared" si="328"/>
        <v>0</v>
      </c>
      <c r="AS389" s="14">
        <f t="shared" si="328"/>
        <v>0</v>
      </c>
      <c r="AT389" s="14" t="str">
        <f t="shared" si="328"/>
        <v xml:space="preserve"> :</v>
      </c>
      <c r="AU389" s="14">
        <f t="shared" si="328"/>
        <v>0</v>
      </c>
      <c r="AV389" s="14">
        <f t="shared" si="328"/>
        <v>0</v>
      </c>
      <c r="AW389" s="14">
        <f t="shared" si="328"/>
        <v>0</v>
      </c>
      <c r="AX389" s="14">
        <f t="shared" si="328"/>
        <v>0</v>
      </c>
      <c r="AZ389" s="14">
        <f t="shared" si="328"/>
        <v>0</v>
      </c>
      <c r="BA389" s="14">
        <f t="shared" si="328"/>
        <v>0</v>
      </c>
      <c r="BB389" s="14">
        <f t="shared" si="328"/>
        <v>0</v>
      </c>
      <c r="BC389" s="14">
        <f t="shared" si="328"/>
        <v>0</v>
      </c>
      <c r="BD389" s="14" t="str">
        <f t="shared" si="328"/>
        <v xml:space="preserve"> :</v>
      </c>
      <c r="BE389" s="14">
        <f t="shared" si="328"/>
        <v>0</v>
      </c>
      <c r="BF389" s="14">
        <f t="shared" si="328"/>
        <v>0</v>
      </c>
      <c r="BG389" s="14">
        <f t="shared" si="328"/>
        <v>0</v>
      </c>
      <c r="BH389" s="14">
        <f t="shared" si="328"/>
        <v>0</v>
      </c>
    </row>
    <row r="390" spans="2:62" ht="9" customHeight="1">
      <c r="B390" s="126" t="s">
        <v>17</v>
      </c>
      <c r="C390" s="127" t="s">
        <v>115</v>
      </c>
      <c r="D390" s="127"/>
      <c r="E390" s="128"/>
      <c r="F390" s="38" t="s">
        <v>17</v>
      </c>
      <c r="G390" s="39"/>
      <c r="H390" s="39"/>
      <c r="I390" s="40"/>
      <c r="J390" s="18"/>
      <c r="L390" s="35" t="s">
        <v>17</v>
      </c>
      <c r="M390" s="36"/>
      <c r="N390" s="36"/>
      <c r="O390" s="55"/>
      <c r="P390" s="97" t="s">
        <v>17</v>
      </c>
      <c r="Q390" s="98"/>
      <c r="R390" s="98"/>
      <c r="S390" s="129"/>
      <c r="V390" s="35" t="s">
        <v>17</v>
      </c>
      <c r="W390" s="36"/>
      <c r="X390" s="36"/>
      <c r="Y390" s="37"/>
      <c r="Z390" s="38" t="s">
        <v>17</v>
      </c>
      <c r="AA390" s="39"/>
      <c r="AB390" s="39"/>
      <c r="AC390" s="56"/>
      <c r="AF390" s="35" t="s">
        <v>17</v>
      </c>
      <c r="AG390" s="36"/>
      <c r="AH390" s="36"/>
      <c r="AI390" s="37"/>
      <c r="AJ390" s="38" t="s">
        <v>17</v>
      </c>
      <c r="AK390" s="39"/>
      <c r="AL390" s="39"/>
      <c r="AM390" s="56"/>
      <c r="AP390" s="14">
        <f t="shared" ref="AP390:BD390" si="329">+AP385</f>
        <v>0</v>
      </c>
      <c r="AQ390" s="14">
        <f t="shared" si="329"/>
        <v>0</v>
      </c>
      <c r="AR390" s="14">
        <f t="shared" si="329"/>
        <v>0</v>
      </c>
      <c r="AS390" s="14">
        <f t="shared" si="329"/>
        <v>0</v>
      </c>
      <c r="AT390" s="14" t="str">
        <f t="shared" si="329"/>
        <v xml:space="preserve"> :</v>
      </c>
      <c r="AU390" s="14">
        <f>IF(C390=0,"--",1)</f>
        <v>1</v>
      </c>
      <c r="AV390" s="14" t="str">
        <f>IF(G390=0,"--",1)</f>
        <v>--</v>
      </c>
      <c r="AW390" s="14" t="str">
        <f>IF(M390=0,"--",1)</f>
        <v>--</v>
      </c>
      <c r="AX390" s="14" t="str">
        <f>IF(Q390=0,"--",1)</f>
        <v>--</v>
      </c>
      <c r="AY390" s="14" t="str">
        <f t="shared" si="329"/>
        <v>Commited</v>
      </c>
      <c r="AZ390" s="14">
        <f t="shared" si="329"/>
        <v>0</v>
      </c>
      <c r="BA390" s="14">
        <f t="shared" si="329"/>
        <v>0</v>
      </c>
      <c r="BB390" s="14">
        <f t="shared" si="329"/>
        <v>0</v>
      </c>
      <c r="BC390" s="14">
        <f t="shared" si="329"/>
        <v>0</v>
      </c>
      <c r="BD390" s="14" t="str">
        <f t="shared" si="329"/>
        <v xml:space="preserve"> :</v>
      </c>
      <c r="BE390" s="14" t="str">
        <f>IF(W390=0,"--",1)</f>
        <v>--</v>
      </c>
      <c r="BF390" s="14" t="str">
        <f>IF(AA390=0,"--",1)</f>
        <v>--</v>
      </c>
      <c r="BG390" s="14" t="str">
        <f>IF(AG390=0,"-- ",1)</f>
        <v xml:space="preserve">-- </v>
      </c>
      <c r="BH390" s="14" t="str">
        <f>IF(AK390=0,"--",1)</f>
        <v>--</v>
      </c>
    </row>
    <row r="391" spans="2:62" ht="9" customHeight="1">
      <c r="B391" s="44" t="s">
        <v>0</v>
      </c>
      <c r="C391" s="45"/>
      <c r="D391" s="46">
        <v>2086</v>
      </c>
      <c r="E391" s="47" t="s">
        <v>12</v>
      </c>
      <c r="F391" s="48" t="s">
        <v>0</v>
      </c>
      <c r="G391" s="57"/>
      <c r="H391" s="46">
        <v>2086</v>
      </c>
      <c r="I391" s="33" t="s">
        <v>5</v>
      </c>
      <c r="J391" s="18"/>
      <c r="L391" s="130" t="s">
        <v>0</v>
      </c>
      <c r="M391" s="131"/>
      <c r="N391" s="102">
        <v>2075</v>
      </c>
      <c r="O391" s="136" t="s">
        <v>12</v>
      </c>
      <c r="P391" s="100" t="s">
        <v>0</v>
      </c>
      <c r="Q391" s="101"/>
      <c r="R391" s="102">
        <v>2075</v>
      </c>
      <c r="S391" s="108" t="s">
        <v>5</v>
      </c>
      <c r="T391" s="13"/>
      <c r="V391" s="160" t="s">
        <v>0</v>
      </c>
      <c r="W391" s="161"/>
      <c r="X391" s="162">
        <v>2065</v>
      </c>
      <c r="Y391" s="163" t="s">
        <v>12</v>
      </c>
      <c r="Z391" s="48" t="s">
        <v>0</v>
      </c>
      <c r="AA391" s="57"/>
      <c r="AB391" s="46">
        <v>2065</v>
      </c>
      <c r="AC391" s="59" t="s">
        <v>5</v>
      </c>
      <c r="AD391" s="13"/>
      <c r="AF391" s="44" t="s">
        <v>0</v>
      </c>
      <c r="AG391" s="45"/>
      <c r="AH391" s="46">
        <v>2055</v>
      </c>
      <c r="AI391" s="47" t="s">
        <v>12</v>
      </c>
      <c r="AJ391" s="48" t="s">
        <v>0</v>
      </c>
      <c r="AK391" s="57"/>
      <c r="AL391" s="46">
        <v>2055</v>
      </c>
      <c r="AM391" s="59" t="s">
        <v>5</v>
      </c>
      <c r="AN391" s="13"/>
      <c r="AP391" s="14">
        <f t="shared" ref="AP391:BH391" si="330">+AP386</f>
        <v>0</v>
      </c>
      <c r="AQ391" s="14">
        <f t="shared" si="330"/>
        <v>0</v>
      </c>
      <c r="AR391" s="14">
        <f t="shared" si="330"/>
        <v>0</v>
      </c>
      <c r="AS391" s="14">
        <f t="shared" si="330"/>
        <v>0</v>
      </c>
      <c r="AT391" s="14" t="str">
        <f t="shared" si="330"/>
        <v xml:space="preserve"> :</v>
      </c>
      <c r="AU391" s="14">
        <f t="shared" si="330"/>
        <v>0</v>
      </c>
      <c r="AV391" s="14">
        <f t="shared" si="330"/>
        <v>0</v>
      </c>
      <c r="AW391" s="14">
        <f t="shared" si="330"/>
        <v>0</v>
      </c>
      <c r="AX391" s="14">
        <f t="shared" si="330"/>
        <v>0</v>
      </c>
      <c r="AY391" s="14" t="str">
        <f t="shared" si="330"/>
        <v>Lot #</v>
      </c>
      <c r="AZ391" s="14">
        <f t="shared" si="330"/>
        <v>0</v>
      </c>
      <c r="BA391" s="14">
        <f t="shared" si="330"/>
        <v>0</v>
      </c>
      <c r="BB391" s="14">
        <f t="shared" si="330"/>
        <v>0</v>
      </c>
      <c r="BC391" s="14">
        <f t="shared" si="330"/>
        <v>0</v>
      </c>
      <c r="BD391" s="14" t="str">
        <f t="shared" si="330"/>
        <v xml:space="preserve"> :</v>
      </c>
      <c r="BE391" s="14">
        <f t="shared" si="330"/>
        <v>0</v>
      </c>
      <c r="BF391" s="14">
        <f t="shared" si="330"/>
        <v>0</v>
      </c>
      <c r="BG391" s="14">
        <f t="shared" si="330"/>
        <v>0</v>
      </c>
      <c r="BH391" s="14">
        <f t="shared" si="330"/>
        <v>0</v>
      </c>
    </row>
    <row r="392" spans="2:62" ht="9" customHeight="1">
      <c r="B392" s="30"/>
      <c r="C392" s="26"/>
      <c r="D392" s="26"/>
      <c r="E392" s="31"/>
      <c r="F392" s="32"/>
      <c r="I392" s="33"/>
      <c r="J392" s="18"/>
      <c r="L392" s="120">
        <v>1</v>
      </c>
      <c r="M392" s="121"/>
      <c r="N392" s="121"/>
      <c r="O392" s="137"/>
      <c r="P392" s="92">
        <v>1</v>
      </c>
      <c r="Q392" s="93"/>
      <c r="R392" s="93"/>
      <c r="S392" s="123"/>
      <c r="V392" s="164">
        <v>1</v>
      </c>
      <c r="W392" s="165"/>
      <c r="X392" s="165"/>
      <c r="Y392" s="166"/>
      <c r="Z392" s="32"/>
      <c r="AC392" s="54"/>
      <c r="AF392" s="30"/>
      <c r="AG392" s="26"/>
      <c r="AH392" s="26"/>
      <c r="AI392" s="31"/>
      <c r="AJ392" s="32"/>
      <c r="AM392" s="54"/>
      <c r="AP392" s="14">
        <f t="shared" ref="AP392:BH392" si="331">+AP387</f>
        <v>0</v>
      </c>
      <c r="AQ392" s="14">
        <f t="shared" si="331"/>
        <v>0</v>
      </c>
      <c r="AR392" s="14">
        <f t="shared" si="331"/>
        <v>0</v>
      </c>
      <c r="AS392" s="14">
        <f t="shared" si="331"/>
        <v>0</v>
      </c>
      <c r="AT392" s="14" t="str">
        <f t="shared" si="331"/>
        <v xml:space="preserve"> :</v>
      </c>
      <c r="AU392" s="14">
        <f t="shared" si="331"/>
        <v>0</v>
      </c>
      <c r="AV392" s="14">
        <f t="shared" si="331"/>
        <v>0</v>
      </c>
      <c r="AW392" s="14">
        <f t="shared" si="331"/>
        <v>0</v>
      </c>
      <c r="AX392" s="14">
        <f t="shared" si="331"/>
        <v>0</v>
      </c>
      <c r="AZ392" s="14">
        <f t="shared" si="331"/>
        <v>0</v>
      </c>
      <c r="BA392" s="14">
        <f t="shared" si="331"/>
        <v>0</v>
      </c>
      <c r="BB392" s="14">
        <f t="shared" si="331"/>
        <v>0</v>
      </c>
      <c r="BC392" s="14">
        <f t="shared" si="331"/>
        <v>0</v>
      </c>
      <c r="BD392" s="14" t="str">
        <f t="shared" si="331"/>
        <v xml:space="preserve"> :</v>
      </c>
      <c r="BE392" s="14">
        <f t="shared" si="331"/>
        <v>0</v>
      </c>
      <c r="BF392" s="14">
        <f t="shared" si="331"/>
        <v>0</v>
      </c>
      <c r="BG392" s="14">
        <f t="shared" si="331"/>
        <v>0</v>
      </c>
      <c r="BH392" s="14">
        <f t="shared" si="331"/>
        <v>0</v>
      </c>
      <c r="BJ392" s="14">
        <f>+B392+F392+L392+P392+V392+Z392+AF392+AJ392</f>
        <v>3</v>
      </c>
    </row>
    <row r="393" spans="2:62" ht="9" customHeight="1">
      <c r="B393" s="30" t="s">
        <v>1</v>
      </c>
      <c r="C393" s="26"/>
      <c r="D393" s="26"/>
      <c r="E393" s="31"/>
      <c r="F393" s="32" t="s">
        <v>1</v>
      </c>
      <c r="I393" s="33"/>
      <c r="J393" s="18"/>
      <c r="L393" s="124" t="s">
        <v>127</v>
      </c>
      <c r="M393" s="135" t="s">
        <v>54</v>
      </c>
      <c r="N393" s="121"/>
      <c r="O393" s="137"/>
      <c r="P393" s="95" t="s">
        <v>127</v>
      </c>
      <c r="Q393" s="96" t="s">
        <v>52</v>
      </c>
      <c r="R393" s="93"/>
      <c r="S393" s="123"/>
      <c r="V393" s="167" t="s">
        <v>127</v>
      </c>
      <c r="W393" s="168" t="s">
        <v>81</v>
      </c>
      <c r="X393" s="165"/>
      <c r="Y393" s="166"/>
      <c r="Z393" s="32" t="s">
        <v>1</v>
      </c>
      <c r="AC393" s="54"/>
      <c r="AF393" s="30" t="s">
        <v>1</v>
      </c>
      <c r="AG393" s="26"/>
      <c r="AH393" s="26"/>
      <c r="AI393" s="31"/>
      <c r="AJ393" s="32" t="s">
        <v>1</v>
      </c>
      <c r="AM393" s="54"/>
      <c r="AP393" s="14" t="str">
        <f>IF(C393=0,"--",1)</f>
        <v>--</v>
      </c>
      <c r="AQ393" s="14" t="str">
        <f>IF(G393=0,"--",1)</f>
        <v>--</v>
      </c>
      <c r="AR393" s="14">
        <f>IF(M393=0,"--",1)</f>
        <v>1</v>
      </c>
      <c r="AS393" s="14">
        <f>IF(Q393=0,"--",1)</f>
        <v>1</v>
      </c>
      <c r="AT393" s="14" t="str">
        <f t="shared" ref="AT393:BH393" si="332">+AT388</f>
        <v xml:space="preserve"> :</v>
      </c>
      <c r="AU393" s="14">
        <f t="shared" si="332"/>
        <v>0</v>
      </c>
      <c r="AV393" s="14">
        <f t="shared" si="332"/>
        <v>0</v>
      </c>
      <c r="AW393" s="14">
        <f t="shared" si="332"/>
        <v>0</v>
      </c>
      <c r="AX393" s="14">
        <f t="shared" si="332"/>
        <v>0</v>
      </c>
      <c r="AY393" s="14" t="str">
        <f t="shared" si="332"/>
        <v>Owner</v>
      </c>
      <c r="AZ393" s="14">
        <f>IF(W393=0,"--",1)</f>
        <v>1</v>
      </c>
      <c r="BA393" s="14" t="str">
        <f>IF(AA393=0,"--",1)</f>
        <v>--</v>
      </c>
      <c r="BB393" s="14" t="str">
        <f>IF(AG393=0,"--",1)</f>
        <v>--</v>
      </c>
      <c r="BC393" s="14" t="str">
        <f>IF(AK393=0,"--",1)</f>
        <v>--</v>
      </c>
      <c r="BD393" s="14" t="str">
        <f t="shared" si="332"/>
        <v xml:space="preserve"> :</v>
      </c>
      <c r="BE393" s="14">
        <f t="shared" si="332"/>
        <v>0</v>
      </c>
      <c r="BF393" s="14">
        <f t="shared" si="332"/>
        <v>0</v>
      </c>
      <c r="BG393" s="14">
        <f t="shared" si="332"/>
        <v>0</v>
      </c>
      <c r="BH393" s="14">
        <f t="shared" si="332"/>
        <v>0</v>
      </c>
    </row>
    <row r="394" spans="2:62" ht="9" customHeight="1">
      <c r="B394" s="30"/>
      <c r="C394" s="26"/>
      <c r="D394" s="26"/>
      <c r="E394" s="31"/>
      <c r="F394" s="32"/>
      <c r="I394" s="33"/>
      <c r="J394" s="18"/>
      <c r="L394" s="124"/>
      <c r="M394" s="121"/>
      <c r="N394" s="121"/>
      <c r="O394" s="137"/>
      <c r="P394" s="95"/>
      <c r="Q394" s="93"/>
      <c r="R394" s="93"/>
      <c r="S394" s="123"/>
      <c r="V394" s="167"/>
      <c r="W394" s="165"/>
      <c r="X394" s="165"/>
      <c r="Y394" s="166"/>
      <c r="Z394" s="32"/>
      <c r="AC394" s="54"/>
      <c r="AF394" s="30"/>
      <c r="AG394" s="26"/>
      <c r="AH394" s="26"/>
      <c r="AI394" s="31"/>
      <c r="AJ394" s="32"/>
      <c r="AM394" s="54"/>
      <c r="AP394" s="14">
        <f t="shared" ref="AP394:BH394" si="333">+AP389</f>
        <v>0</v>
      </c>
      <c r="AQ394" s="14">
        <f t="shared" si="333"/>
        <v>0</v>
      </c>
      <c r="AR394" s="14">
        <f t="shared" si="333"/>
        <v>0</v>
      </c>
      <c r="AS394" s="14">
        <f t="shared" si="333"/>
        <v>0</v>
      </c>
      <c r="AT394" s="14" t="str">
        <f t="shared" si="333"/>
        <v xml:space="preserve"> :</v>
      </c>
      <c r="AU394" s="14">
        <f t="shared" si="333"/>
        <v>0</v>
      </c>
      <c r="AV394" s="14">
        <f t="shared" si="333"/>
        <v>0</v>
      </c>
      <c r="AW394" s="14">
        <f t="shared" si="333"/>
        <v>0</v>
      </c>
      <c r="AX394" s="14">
        <f t="shared" si="333"/>
        <v>0</v>
      </c>
      <c r="AZ394" s="14">
        <f t="shared" si="333"/>
        <v>0</v>
      </c>
      <c r="BA394" s="14">
        <f t="shared" si="333"/>
        <v>0</v>
      </c>
      <c r="BB394" s="14">
        <f t="shared" si="333"/>
        <v>0</v>
      </c>
      <c r="BC394" s="14">
        <f t="shared" si="333"/>
        <v>0</v>
      </c>
      <c r="BD394" s="14" t="str">
        <f t="shared" si="333"/>
        <v xml:space="preserve"> :</v>
      </c>
      <c r="BE394" s="14">
        <f t="shared" si="333"/>
        <v>0</v>
      </c>
      <c r="BF394" s="14">
        <f t="shared" si="333"/>
        <v>0</v>
      </c>
      <c r="BG394" s="14">
        <f t="shared" si="333"/>
        <v>0</v>
      </c>
      <c r="BH394" s="14">
        <f t="shared" si="333"/>
        <v>0</v>
      </c>
    </row>
    <row r="395" spans="2:62" ht="9" customHeight="1">
      <c r="B395" s="35" t="s">
        <v>17</v>
      </c>
      <c r="C395" s="36"/>
      <c r="D395" s="36"/>
      <c r="E395" s="37"/>
      <c r="F395" s="38" t="s">
        <v>17</v>
      </c>
      <c r="G395" s="39"/>
      <c r="H395" s="39"/>
      <c r="I395" s="40"/>
      <c r="J395" s="18"/>
      <c r="L395" s="126" t="s">
        <v>17</v>
      </c>
      <c r="M395" s="127"/>
      <c r="N395" s="127"/>
      <c r="O395" s="138"/>
      <c r="P395" s="97" t="s">
        <v>17</v>
      </c>
      <c r="Q395" s="98" t="s">
        <v>53</v>
      </c>
      <c r="R395" s="98"/>
      <c r="S395" s="129"/>
      <c r="V395" s="169" t="s">
        <v>17</v>
      </c>
      <c r="W395" s="170" t="s">
        <v>82</v>
      </c>
      <c r="X395" s="170"/>
      <c r="Y395" s="171"/>
      <c r="Z395" s="38" t="s">
        <v>17</v>
      </c>
      <c r="AA395" s="39"/>
      <c r="AB395" s="39"/>
      <c r="AC395" s="56"/>
      <c r="AF395" s="35" t="s">
        <v>17</v>
      </c>
      <c r="AG395" s="36"/>
      <c r="AH395" s="36"/>
      <c r="AI395" s="37"/>
      <c r="AJ395" s="38" t="s">
        <v>17</v>
      </c>
      <c r="AK395" s="39"/>
      <c r="AL395" s="39"/>
      <c r="AM395" s="56"/>
      <c r="AP395" s="14">
        <f t="shared" ref="AP395:BD395" si="334">+AP390</f>
        <v>0</v>
      </c>
      <c r="AQ395" s="14">
        <f t="shared" si="334"/>
        <v>0</v>
      </c>
      <c r="AR395" s="14">
        <f t="shared" si="334"/>
        <v>0</v>
      </c>
      <c r="AS395" s="14">
        <f t="shared" si="334"/>
        <v>0</v>
      </c>
      <c r="AT395" s="14" t="str">
        <f t="shared" si="334"/>
        <v xml:space="preserve"> :</v>
      </c>
      <c r="AU395" s="14" t="str">
        <f>IF(C395=0,"--",1)</f>
        <v>--</v>
      </c>
      <c r="AV395" s="14" t="str">
        <f>IF(G395=0,"--",1)</f>
        <v>--</v>
      </c>
      <c r="AW395" s="14" t="str">
        <f>IF(M395=0,"--",1)</f>
        <v>--</v>
      </c>
      <c r="AX395" s="14">
        <f>IF(Q395=0,"--",1)</f>
        <v>1</v>
      </c>
      <c r="AY395" s="14" t="str">
        <f t="shared" si="334"/>
        <v>Commited</v>
      </c>
      <c r="AZ395" s="14">
        <f t="shared" si="334"/>
        <v>0</v>
      </c>
      <c r="BA395" s="14">
        <f t="shared" si="334"/>
        <v>0</v>
      </c>
      <c r="BB395" s="14">
        <f t="shared" si="334"/>
        <v>0</v>
      </c>
      <c r="BC395" s="14">
        <f t="shared" si="334"/>
        <v>0</v>
      </c>
      <c r="BD395" s="14" t="str">
        <f t="shared" si="334"/>
        <v xml:space="preserve"> :</v>
      </c>
      <c r="BE395" s="14">
        <f>IF(W395=0,"--",1)</f>
        <v>1</v>
      </c>
      <c r="BF395" s="14" t="str">
        <f>IF(AA395=0,"--",1)</f>
        <v>--</v>
      </c>
      <c r="BG395" s="14" t="str">
        <f>IF(AG395=0,"-- ",1)</f>
        <v xml:space="preserve">-- </v>
      </c>
      <c r="BH395" s="14" t="str">
        <f>IF(AK395=0,"--",1)</f>
        <v>--</v>
      </c>
    </row>
    <row r="396" spans="2:62" ht="9" customHeight="1">
      <c r="B396" s="44" t="s">
        <v>0</v>
      </c>
      <c r="C396" s="45"/>
      <c r="D396" s="46">
        <v>2086</v>
      </c>
      <c r="E396" s="47" t="s">
        <v>11</v>
      </c>
      <c r="F396" s="48" t="s">
        <v>0</v>
      </c>
      <c r="G396" s="57"/>
      <c r="H396" s="46">
        <v>2086</v>
      </c>
      <c r="I396" s="33" t="s">
        <v>6</v>
      </c>
      <c r="J396" s="18"/>
      <c r="L396" s="130" t="s">
        <v>0</v>
      </c>
      <c r="M396" s="131"/>
      <c r="N396" s="102">
        <v>2075</v>
      </c>
      <c r="O396" s="136" t="s">
        <v>11</v>
      </c>
      <c r="P396" s="100" t="s">
        <v>0</v>
      </c>
      <c r="Q396" s="101"/>
      <c r="R396" s="102">
        <v>2075</v>
      </c>
      <c r="S396" s="108" t="s">
        <v>6</v>
      </c>
      <c r="T396" s="13"/>
      <c r="V396" s="130" t="s">
        <v>0</v>
      </c>
      <c r="W396" s="131"/>
      <c r="X396" s="102">
        <v>2065</v>
      </c>
      <c r="Y396" s="132" t="s">
        <v>11</v>
      </c>
      <c r="Z396" s="48" t="s">
        <v>0</v>
      </c>
      <c r="AA396" s="57"/>
      <c r="AB396" s="46">
        <v>2065</v>
      </c>
      <c r="AC396" s="59" t="s">
        <v>6</v>
      </c>
      <c r="AD396" s="13"/>
      <c r="AF396" s="44" t="s">
        <v>0</v>
      </c>
      <c r="AG396" s="45"/>
      <c r="AH396" s="46">
        <v>2055</v>
      </c>
      <c r="AI396" s="47" t="s">
        <v>11</v>
      </c>
      <c r="AJ396" s="48" t="s">
        <v>0</v>
      </c>
      <c r="AK396" s="57"/>
      <c r="AL396" s="46">
        <v>2055</v>
      </c>
      <c r="AM396" s="59" t="s">
        <v>6</v>
      </c>
      <c r="AN396" s="13"/>
      <c r="AP396" s="14">
        <f t="shared" ref="AP396:BH396" si="335">+AP391</f>
        <v>0</v>
      </c>
      <c r="AQ396" s="14">
        <f t="shared" si="335"/>
        <v>0</v>
      </c>
      <c r="AR396" s="14">
        <f t="shared" si="335"/>
        <v>0</v>
      </c>
      <c r="AS396" s="14">
        <f t="shared" si="335"/>
        <v>0</v>
      </c>
      <c r="AT396" s="14" t="str">
        <f t="shared" si="335"/>
        <v xml:space="preserve"> :</v>
      </c>
      <c r="AU396" s="14">
        <f t="shared" si="335"/>
        <v>0</v>
      </c>
      <c r="AV396" s="14">
        <f t="shared" si="335"/>
        <v>0</v>
      </c>
      <c r="AW396" s="14">
        <f t="shared" si="335"/>
        <v>0</v>
      </c>
      <c r="AX396" s="14">
        <f t="shared" si="335"/>
        <v>0</v>
      </c>
      <c r="AY396" s="14" t="str">
        <f t="shared" si="335"/>
        <v>Lot #</v>
      </c>
      <c r="AZ396" s="14">
        <f t="shared" si="335"/>
        <v>0</v>
      </c>
      <c r="BA396" s="14">
        <f t="shared" si="335"/>
        <v>0</v>
      </c>
      <c r="BB396" s="14">
        <f t="shared" si="335"/>
        <v>0</v>
      </c>
      <c r="BC396" s="14">
        <f t="shared" si="335"/>
        <v>0</v>
      </c>
      <c r="BD396" s="14" t="str">
        <f t="shared" si="335"/>
        <v xml:space="preserve"> :</v>
      </c>
      <c r="BE396" s="14">
        <f t="shared" si="335"/>
        <v>0</v>
      </c>
      <c r="BF396" s="14">
        <f t="shared" si="335"/>
        <v>0</v>
      </c>
      <c r="BG396" s="14">
        <f t="shared" si="335"/>
        <v>0</v>
      </c>
      <c r="BH396" s="14">
        <f t="shared" si="335"/>
        <v>0</v>
      </c>
    </row>
    <row r="397" spans="2:62" ht="9" customHeight="1">
      <c r="B397" s="30"/>
      <c r="C397" s="26"/>
      <c r="D397" s="26"/>
      <c r="E397" s="31"/>
      <c r="F397" s="32"/>
      <c r="I397" s="33"/>
      <c r="J397" s="18"/>
      <c r="L397" s="124"/>
      <c r="M397" s="121"/>
      <c r="N397" s="121"/>
      <c r="O397" s="137"/>
      <c r="P397" s="95"/>
      <c r="Q397" s="93"/>
      <c r="R397" s="93"/>
      <c r="S397" s="123"/>
      <c r="V397" s="124"/>
      <c r="W397" s="121"/>
      <c r="X397" s="121"/>
      <c r="Y397" s="122"/>
      <c r="Z397" s="32"/>
      <c r="AC397" s="54"/>
      <c r="AF397" s="30"/>
      <c r="AG397" s="26"/>
      <c r="AH397" s="26"/>
      <c r="AI397" s="31"/>
      <c r="AJ397" s="32"/>
      <c r="AM397" s="54"/>
      <c r="AP397" s="14">
        <f t="shared" ref="AP397:BH397" si="336">+AP392</f>
        <v>0</v>
      </c>
      <c r="AQ397" s="14">
        <f t="shared" si="336"/>
        <v>0</v>
      </c>
      <c r="AR397" s="14">
        <f t="shared" si="336"/>
        <v>0</v>
      </c>
      <c r="AS397" s="14">
        <f t="shared" si="336"/>
        <v>0</v>
      </c>
      <c r="AT397" s="14" t="str">
        <f t="shared" si="336"/>
        <v xml:space="preserve"> :</v>
      </c>
      <c r="AU397" s="14">
        <f t="shared" si="336"/>
        <v>0</v>
      </c>
      <c r="AV397" s="14">
        <f t="shared" si="336"/>
        <v>0</v>
      </c>
      <c r="AW397" s="14">
        <f t="shared" si="336"/>
        <v>0</v>
      </c>
      <c r="AX397" s="14">
        <f t="shared" si="336"/>
        <v>0</v>
      </c>
      <c r="AZ397" s="14">
        <f t="shared" si="336"/>
        <v>0</v>
      </c>
      <c r="BA397" s="14">
        <f t="shared" si="336"/>
        <v>0</v>
      </c>
      <c r="BB397" s="14">
        <f t="shared" si="336"/>
        <v>0</v>
      </c>
      <c r="BC397" s="14">
        <f t="shared" si="336"/>
        <v>0</v>
      </c>
      <c r="BD397" s="14" t="str">
        <f t="shared" si="336"/>
        <v xml:space="preserve"> :</v>
      </c>
      <c r="BE397" s="14">
        <f t="shared" si="336"/>
        <v>0</v>
      </c>
      <c r="BF397" s="14">
        <f t="shared" si="336"/>
        <v>0</v>
      </c>
      <c r="BG397" s="14">
        <f t="shared" si="336"/>
        <v>0</v>
      </c>
      <c r="BH397" s="14">
        <f t="shared" si="336"/>
        <v>0</v>
      </c>
      <c r="BJ397" s="14">
        <f>+B397+F397+L397+P397+V397+Z397+AF397+AJ397</f>
        <v>0</v>
      </c>
    </row>
    <row r="398" spans="2:62" ht="9" customHeight="1">
      <c r="B398" s="30" t="s">
        <v>1</v>
      </c>
      <c r="C398" s="26"/>
      <c r="D398" s="26"/>
      <c r="E398" s="31"/>
      <c r="F398" s="32" t="s">
        <v>1</v>
      </c>
      <c r="I398" s="33"/>
      <c r="J398" s="18"/>
      <c r="L398" s="124" t="s">
        <v>1</v>
      </c>
      <c r="M398" s="121" t="s">
        <v>54</v>
      </c>
      <c r="N398" s="121"/>
      <c r="O398" s="137"/>
      <c r="P398" s="95" t="s">
        <v>1</v>
      </c>
      <c r="Q398" s="93" t="s">
        <v>52</v>
      </c>
      <c r="R398" s="93"/>
      <c r="S398" s="123"/>
      <c r="V398" s="124" t="s">
        <v>1</v>
      </c>
      <c r="W398" s="121" t="s">
        <v>81</v>
      </c>
      <c r="X398" s="121"/>
      <c r="Y398" s="122"/>
      <c r="Z398" s="32" t="s">
        <v>1</v>
      </c>
      <c r="AC398" s="54"/>
      <c r="AF398" s="30" t="s">
        <v>1</v>
      </c>
      <c r="AG398" s="26"/>
      <c r="AH398" s="26"/>
      <c r="AI398" s="31"/>
      <c r="AJ398" s="32" t="s">
        <v>1</v>
      </c>
      <c r="AM398" s="54"/>
      <c r="AP398" s="14" t="str">
        <f>IF(C398=0,"--",1)</f>
        <v>--</v>
      </c>
      <c r="AQ398" s="14" t="str">
        <f>IF(G398=0,"--",1)</f>
        <v>--</v>
      </c>
      <c r="AR398" s="14">
        <f>IF(M398=0,"--",1)</f>
        <v>1</v>
      </c>
      <c r="AS398" s="14">
        <f>IF(Q398=0,"--",1)</f>
        <v>1</v>
      </c>
      <c r="AT398" s="14" t="str">
        <f t="shared" ref="AT398:BH398" si="337">+AT393</f>
        <v xml:space="preserve"> :</v>
      </c>
      <c r="AU398" s="14">
        <f t="shared" si="337"/>
        <v>0</v>
      </c>
      <c r="AV398" s="14">
        <f t="shared" si="337"/>
        <v>0</v>
      </c>
      <c r="AW398" s="14">
        <f t="shared" si="337"/>
        <v>0</v>
      </c>
      <c r="AX398" s="14">
        <f t="shared" si="337"/>
        <v>0</v>
      </c>
      <c r="AY398" s="14" t="str">
        <f t="shared" si="337"/>
        <v>Owner</v>
      </c>
      <c r="AZ398" s="14">
        <f>IF(W398=0,"--",1)</f>
        <v>1</v>
      </c>
      <c r="BA398" s="14" t="str">
        <f>IF(AA398=0,"--",1)</f>
        <v>--</v>
      </c>
      <c r="BB398" s="14" t="str">
        <f>IF(AG398=0,"--",1)</f>
        <v>--</v>
      </c>
      <c r="BC398" s="14" t="str">
        <f>IF(AK398=0,"--",1)</f>
        <v>--</v>
      </c>
      <c r="BD398" s="14" t="str">
        <f t="shared" si="337"/>
        <v xml:space="preserve"> :</v>
      </c>
      <c r="BE398" s="14">
        <f t="shared" si="337"/>
        <v>0</v>
      </c>
      <c r="BF398" s="14">
        <f t="shared" si="337"/>
        <v>0</v>
      </c>
      <c r="BG398" s="14">
        <f t="shared" si="337"/>
        <v>0</v>
      </c>
      <c r="BH398" s="14">
        <f t="shared" si="337"/>
        <v>0</v>
      </c>
    </row>
    <row r="399" spans="2:62" ht="9" customHeight="1">
      <c r="B399" s="30"/>
      <c r="C399" s="26"/>
      <c r="D399" s="26"/>
      <c r="E399" s="31"/>
      <c r="F399" s="32"/>
      <c r="I399" s="33"/>
      <c r="J399" s="18"/>
      <c r="L399" s="124"/>
      <c r="M399" s="121"/>
      <c r="N399" s="121"/>
      <c r="O399" s="137"/>
      <c r="P399" s="95"/>
      <c r="Q399" s="93"/>
      <c r="R399" s="93"/>
      <c r="S399" s="123"/>
      <c r="V399" s="124"/>
      <c r="W399" s="121"/>
      <c r="X399" s="121"/>
      <c r="Y399" s="122"/>
      <c r="Z399" s="32"/>
      <c r="AC399" s="54"/>
      <c r="AF399" s="30"/>
      <c r="AG399" s="26"/>
      <c r="AH399" s="26"/>
      <c r="AI399" s="31"/>
      <c r="AJ399" s="32"/>
      <c r="AM399" s="54"/>
      <c r="AP399" s="14">
        <f t="shared" ref="AP399:BH399" si="338">+AP394</f>
        <v>0</v>
      </c>
      <c r="AQ399" s="14">
        <f t="shared" si="338"/>
        <v>0</v>
      </c>
      <c r="AR399" s="14">
        <f t="shared" si="338"/>
        <v>0</v>
      </c>
      <c r="AS399" s="14">
        <f t="shared" si="338"/>
        <v>0</v>
      </c>
      <c r="AT399" s="14" t="str">
        <f t="shared" si="338"/>
        <v xml:space="preserve"> :</v>
      </c>
      <c r="AU399" s="14">
        <f t="shared" si="338"/>
        <v>0</v>
      </c>
      <c r="AV399" s="14">
        <f t="shared" si="338"/>
        <v>0</v>
      </c>
      <c r="AW399" s="14">
        <f t="shared" si="338"/>
        <v>0</v>
      </c>
      <c r="AX399" s="14">
        <f t="shared" si="338"/>
        <v>0</v>
      </c>
      <c r="AZ399" s="14">
        <f t="shared" si="338"/>
        <v>0</v>
      </c>
      <c r="BA399" s="14">
        <f t="shared" si="338"/>
        <v>0</v>
      </c>
      <c r="BB399" s="14">
        <f t="shared" si="338"/>
        <v>0</v>
      </c>
      <c r="BC399" s="14">
        <f t="shared" si="338"/>
        <v>0</v>
      </c>
      <c r="BD399" s="14" t="str">
        <f t="shared" si="338"/>
        <v xml:space="preserve"> :</v>
      </c>
      <c r="BE399" s="14">
        <f t="shared" si="338"/>
        <v>0</v>
      </c>
      <c r="BF399" s="14">
        <f t="shared" si="338"/>
        <v>0</v>
      </c>
      <c r="BG399" s="14">
        <f t="shared" si="338"/>
        <v>0</v>
      </c>
      <c r="BH399" s="14">
        <f t="shared" si="338"/>
        <v>0</v>
      </c>
    </row>
    <row r="400" spans="2:62" ht="9" customHeight="1">
      <c r="B400" s="35" t="s">
        <v>17</v>
      </c>
      <c r="C400" s="36"/>
      <c r="D400" s="36"/>
      <c r="E400" s="37"/>
      <c r="F400" s="38" t="s">
        <v>17</v>
      </c>
      <c r="G400" s="39"/>
      <c r="H400" s="39"/>
      <c r="I400" s="40"/>
      <c r="J400" s="18"/>
      <c r="L400" s="126" t="s">
        <v>17</v>
      </c>
      <c r="M400" s="127"/>
      <c r="N400" s="127"/>
      <c r="O400" s="138"/>
      <c r="P400" s="97" t="s">
        <v>17</v>
      </c>
      <c r="Q400" s="98"/>
      <c r="R400" s="98"/>
      <c r="S400" s="129"/>
      <c r="V400" s="126" t="s">
        <v>17</v>
      </c>
      <c r="W400" s="127"/>
      <c r="X400" s="127"/>
      <c r="Y400" s="128"/>
      <c r="Z400" s="38" t="s">
        <v>17</v>
      </c>
      <c r="AA400" s="39"/>
      <c r="AB400" s="39"/>
      <c r="AC400" s="56"/>
      <c r="AF400" s="35" t="s">
        <v>17</v>
      </c>
      <c r="AG400" s="36"/>
      <c r="AH400" s="36"/>
      <c r="AI400" s="37"/>
      <c r="AJ400" s="38" t="s">
        <v>17</v>
      </c>
      <c r="AK400" s="39"/>
      <c r="AL400" s="39"/>
      <c r="AM400" s="56"/>
      <c r="AP400" s="14">
        <f t="shared" ref="AP400:BD400" si="339">+AP395</f>
        <v>0</v>
      </c>
      <c r="AQ400" s="14">
        <f t="shared" si="339"/>
        <v>0</v>
      </c>
      <c r="AR400" s="14">
        <f t="shared" si="339"/>
        <v>0</v>
      </c>
      <c r="AS400" s="14">
        <f t="shared" si="339"/>
        <v>0</v>
      </c>
      <c r="AT400" s="14" t="str">
        <f t="shared" si="339"/>
        <v xml:space="preserve"> :</v>
      </c>
      <c r="AU400" s="14" t="str">
        <f>IF(C400=0,"--",1)</f>
        <v>--</v>
      </c>
      <c r="AV400" s="14" t="str">
        <f>IF(G400=0,"--",1)</f>
        <v>--</v>
      </c>
      <c r="AW400" s="14" t="str">
        <f>IF(M400=0,"--",1)</f>
        <v>--</v>
      </c>
      <c r="AX400" s="14" t="str">
        <f>IF(Q400=0,"--",1)</f>
        <v>--</v>
      </c>
      <c r="AY400" s="14" t="str">
        <f t="shared" si="339"/>
        <v>Commited</v>
      </c>
      <c r="AZ400" s="14">
        <f t="shared" si="339"/>
        <v>0</v>
      </c>
      <c r="BA400" s="14">
        <f t="shared" si="339"/>
        <v>0</v>
      </c>
      <c r="BB400" s="14">
        <f t="shared" si="339"/>
        <v>0</v>
      </c>
      <c r="BC400" s="14">
        <f t="shared" si="339"/>
        <v>0</v>
      </c>
      <c r="BD400" s="14" t="str">
        <f t="shared" si="339"/>
        <v xml:space="preserve"> :</v>
      </c>
      <c r="BE400" s="14" t="str">
        <f>IF(W400=0,"--",1)</f>
        <v>--</v>
      </c>
      <c r="BF400" s="14" t="str">
        <f>IF(AA400=0,"--",1)</f>
        <v>--</v>
      </c>
      <c r="BG400" s="14" t="str">
        <f>IF(AG400=0,"-- ",1)</f>
        <v xml:space="preserve">-- </v>
      </c>
      <c r="BH400" s="14" t="str">
        <f>IF(AK400=0,"--",1)</f>
        <v>--</v>
      </c>
    </row>
    <row r="401" spans="2:62" ht="9" customHeight="1">
      <c r="B401" s="44" t="s">
        <v>0</v>
      </c>
      <c r="C401" s="45"/>
      <c r="D401" s="46">
        <v>2086</v>
      </c>
      <c r="E401" s="47" t="s">
        <v>10</v>
      </c>
      <c r="F401" s="48" t="s">
        <v>0</v>
      </c>
      <c r="G401" s="57"/>
      <c r="H401" s="46">
        <v>2086</v>
      </c>
      <c r="I401" s="33" t="s">
        <v>7</v>
      </c>
      <c r="J401" s="18"/>
      <c r="L401" s="130" t="s">
        <v>0</v>
      </c>
      <c r="M401" s="131"/>
      <c r="N401" s="102">
        <v>2075</v>
      </c>
      <c r="O401" s="136" t="s">
        <v>10</v>
      </c>
      <c r="P401" s="100" t="s">
        <v>0</v>
      </c>
      <c r="Q401" s="101"/>
      <c r="R401" s="102">
        <v>2075</v>
      </c>
      <c r="S401" s="108" t="s">
        <v>7</v>
      </c>
      <c r="T401" s="13"/>
      <c r="V401" s="130" t="s">
        <v>0</v>
      </c>
      <c r="W401" s="131"/>
      <c r="X401" s="102">
        <v>2065</v>
      </c>
      <c r="Y401" s="132" t="s">
        <v>10</v>
      </c>
      <c r="Z401" s="48" t="s">
        <v>0</v>
      </c>
      <c r="AA401" s="57"/>
      <c r="AB401" s="46">
        <v>2065</v>
      </c>
      <c r="AC401" s="59" t="s">
        <v>7</v>
      </c>
      <c r="AD401" s="13"/>
      <c r="AF401" s="44" t="s">
        <v>0</v>
      </c>
      <c r="AG401" s="45"/>
      <c r="AH401" s="46">
        <v>2055</v>
      </c>
      <c r="AI401" s="47" t="s">
        <v>10</v>
      </c>
      <c r="AJ401" s="48" t="s">
        <v>0</v>
      </c>
      <c r="AK401" s="57"/>
      <c r="AL401" s="46">
        <v>2055</v>
      </c>
      <c r="AM401" s="59" t="s">
        <v>7</v>
      </c>
      <c r="AN401" s="13"/>
      <c r="AP401" s="14">
        <f t="shared" ref="AP401:BH401" si="340">+AP396</f>
        <v>0</v>
      </c>
      <c r="AQ401" s="14">
        <f t="shared" si="340"/>
        <v>0</v>
      </c>
      <c r="AR401" s="14">
        <f t="shared" si="340"/>
        <v>0</v>
      </c>
      <c r="AS401" s="14">
        <f t="shared" si="340"/>
        <v>0</v>
      </c>
      <c r="AT401" s="14" t="str">
        <f t="shared" si="340"/>
        <v xml:space="preserve"> :</v>
      </c>
      <c r="AU401" s="14">
        <f t="shared" si="340"/>
        <v>0</v>
      </c>
      <c r="AV401" s="14">
        <f t="shared" si="340"/>
        <v>0</v>
      </c>
      <c r="AW401" s="14">
        <f t="shared" si="340"/>
        <v>0</v>
      </c>
      <c r="AX401" s="14">
        <f t="shared" si="340"/>
        <v>0</v>
      </c>
      <c r="AY401" s="14" t="str">
        <f t="shared" si="340"/>
        <v>Lot #</v>
      </c>
      <c r="AZ401" s="14">
        <f t="shared" si="340"/>
        <v>0</v>
      </c>
      <c r="BA401" s="14">
        <f t="shared" si="340"/>
        <v>0</v>
      </c>
      <c r="BB401" s="14">
        <f t="shared" si="340"/>
        <v>0</v>
      </c>
      <c r="BC401" s="14">
        <f t="shared" si="340"/>
        <v>0</v>
      </c>
      <c r="BD401" s="14" t="str">
        <f t="shared" si="340"/>
        <v xml:space="preserve"> :</v>
      </c>
      <c r="BE401" s="14">
        <f t="shared" si="340"/>
        <v>0</v>
      </c>
      <c r="BF401" s="14">
        <f t="shared" si="340"/>
        <v>0</v>
      </c>
      <c r="BG401" s="14">
        <f t="shared" si="340"/>
        <v>0</v>
      </c>
      <c r="BH401" s="14">
        <f t="shared" si="340"/>
        <v>0</v>
      </c>
    </row>
    <row r="402" spans="2:62" ht="9" customHeight="1">
      <c r="B402" s="30"/>
      <c r="C402" s="26"/>
      <c r="D402" s="26"/>
      <c r="E402" s="31"/>
      <c r="F402" s="32"/>
      <c r="I402" s="33"/>
      <c r="J402" s="18"/>
      <c r="L402" s="124"/>
      <c r="M402" s="121"/>
      <c r="N402" s="121"/>
      <c r="O402" s="137"/>
      <c r="P402" s="92">
        <v>1</v>
      </c>
      <c r="Q402" s="93"/>
      <c r="R402" s="93"/>
      <c r="S402" s="123"/>
      <c r="V402" s="124"/>
      <c r="W402" s="121"/>
      <c r="X402" s="121"/>
      <c r="Y402" s="122"/>
      <c r="Z402" s="69">
        <v>1</v>
      </c>
      <c r="AC402" s="54"/>
      <c r="AF402" s="30"/>
      <c r="AG402" s="26"/>
      <c r="AH402" s="26"/>
      <c r="AI402" s="31"/>
      <c r="AJ402" s="69">
        <v>1</v>
      </c>
      <c r="AM402" s="54"/>
      <c r="AP402" s="14">
        <f t="shared" ref="AP402:BH402" si="341">+AP397</f>
        <v>0</v>
      </c>
      <c r="AQ402" s="14">
        <f t="shared" si="341"/>
        <v>0</v>
      </c>
      <c r="AR402" s="14">
        <f t="shared" si="341"/>
        <v>0</v>
      </c>
      <c r="AS402" s="14">
        <f t="shared" si="341"/>
        <v>0</v>
      </c>
      <c r="AT402" s="14" t="str">
        <f t="shared" si="341"/>
        <v xml:space="preserve"> :</v>
      </c>
      <c r="AU402" s="14">
        <f t="shared" si="341"/>
        <v>0</v>
      </c>
      <c r="AV402" s="14">
        <f t="shared" si="341"/>
        <v>0</v>
      </c>
      <c r="AW402" s="14">
        <f t="shared" si="341"/>
        <v>0</v>
      </c>
      <c r="AX402" s="14">
        <f t="shared" si="341"/>
        <v>0</v>
      </c>
      <c r="AZ402" s="14">
        <f t="shared" si="341"/>
        <v>0</v>
      </c>
      <c r="BA402" s="14">
        <f t="shared" si="341"/>
        <v>0</v>
      </c>
      <c r="BB402" s="14">
        <f t="shared" si="341"/>
        <v>0</v>
      </c>
      <c r="BC402" s="14">
        <f t="shared" si="341"/>
        <v>0</v>
      </c>
      <c r="BD402" s="14" t="str">
        <f t="shared" si="341"/>
        <v xml:space="preserve"> :</v>
      </c>
      <c r="BE402" s="14">
        <f t="shared" si="341"/>
        <v>0</v>
      </c>
      <c r="BF402" s="14">
        <f t="shared" si="341"/>
        <v>0</v>
      </c>
      <c r="BG402" s="14">
        <f t="shared" si="341"/>
        <v>0</v>
      </c>
      <c r="BH402" s="14">
        <f t="shared" si="341"/>
        <v>0</v>
      </c>
      <c r="BJ402" s="14">
        <f>+B402+F402+L402+P402+V402+Z402+AF402+AJ402</f>
        <v>3</v>
      </c>
    </row>
    <row r="403" spans="2:62" ht="9" customHeight="1">
      <c r="B403" s="30" t="s">
        <v>1</v>
      </c>
      <c r="C403" s="26"/>
      <c r="D403" s="26"/>
      <c r="E403" s="31"/>
      <c r="F403" s="32" t="s">
        <v>1</v>
      </c>
      <c r="I403" s="33"/>
      <c r="J403" s="18"/>
      <c r="L403" s="124" t="s">
        <v>1</v>
      </c>
      <c r="M403" s="135" t="s">
        <v>60</v>
      </c>
      <c r="N403" s="121"/>
      <c r="O403" s="137"/>
      <c r="P403" s="95" t="s">
        <v>127</v>
      </c>
      <c r="Q403" s="96" t="s">
        <v>55</v>
      </c>
      <c r="R403" s="93"/>
      <c r="S403" s="123"/>
      <c r="V403" s="124" t="s">
        <v>1</v>
      </c>
      <c r="W403" s="121" t="s">
        <v>81</v>
      </c>
      <c r="X403" s="121"/>
      <c r="Y403" s="122"/>
      <c r="Z403" s="32" t="s">
        <v>127</v>
      </c>
      <c r="AA403" s="13" t="s">
        <v>83</v>
      </c>
      <c r="AC403" s="54"/>
      <c r="AF403" s="30" t="s">
        <v>1</v>
      </c>
      <c r="AG403" s="26"/>
      <c r="AH403" s="26"/>
      <c r="AI403" s="31"/>
      <c r="AJ403" s="32" t="s">
        <v>127</v>
      </c>
      <c r="AK403" s="13" t="s">
        <v>106</v>
      </c>
      <c r="AM403" s="54"/>
      <c r="AP403" s="14" t="str">
        <f>IF(C403=0,"--",1)</f>
        <v>--</v>
      </c>
      <c r="AQ403" s="14" t="str">
        <f>IF(G403=0,"--",1)</f>
        <v>--</v>
      </c>
      <c r="AR403" s="14">
        <f>IF(M403=0,"--",1)</f>
        <v>1</v>
      </c>
      <c r="AS403" s="14">
        <f>IF(Q403=0,"--",1)</f>
        <v>1</v>
      </c>
      <c r="AT403" s="14" t="str">
        <f t="shared" ref="AT403:BH403" si="342">+AT398</f>
        <v xml:space="preserve"> :</v>
      </c>
      <c r="AU403" s="14">
        <f t="shared" si="342"/>
        <v>0</v>
      </c>
      <c r="AV403" s="14">
        <f t="shared" si="342"/>
        <v>0</v>
      </c>
      <c r="AW403" s="14">
        <f t="shared" si="342"/>
        <v>0</v>
      </c>
      <c r="AX403" s="14">
        <f t="shared" si="342"/>
        <v>0</v>
      </c>
      <c r="AY403" s="14" t="str">
        <f t="shared" si="342"/>
        <v>Owner</v>
      </c>
      <c r="AZ403" s="14">
        <f>IF(W403=0,"--",1)</f>
        <v>1</v>
      </c>
      <c r="BA403" s="14">
        <f>IF(AA403=0,"--",1)</f>
        <v>1</v>
      </c>
      <c r="BB403" s="14" t="str">
        <f>IF(AG403=0,"--",1)</f>
        <v>--</v>
      </c>
      <c r="BC403" s="14">
        <f>IF(AK403=0,"--",1)</f>
        <v>1</v>
      </c>
      <c r="BD403" s="14" t="str">
        <f t="shared" si="342"/>
        <v xml:space="preserve"> :</v>
      </c>
      <c r="BE403" s="14">
        <f t="shared" si="342"/>
        <v>0</v>
      </c>
      <c r="BF403" s="14">
        <f t="shared" si="342"/>
        <v>0</v>
      </c>
      <c r="BG403" s="14">
        <f t="shared" si="342"/>
        <v>0</v>
      </c>
      <c r="BH403" s="14">
        <f t="shared" si="342"/>
        <v>0</v>
      </c>
    </row>
    <row r="404" spans="2:62" ht="9" customHeight="1">
      <c r="B404" s="30"/>
      <c r="C404" s="26"/>
      <c r="D404" s="26"/>
      <c r="E404" s="31"/>
      <c r="F404" s="32"/>
      <c r="I404" s="80"/>
      <c r="J404" s="27"/>
      <c r="L404" s="124"/>
      <c r="M404" s="121"/>
      <c r="N404" s="121"/>
      <c r="O404" s="137"/>
      <c r="P404" s="95"/>
      <c r="Q404" s="93"/>
      <c r="R404" s="93"/>
      <c r="S404" s="123"/>
      <c r="V404" s="124"/>
      <c r="W404" s="121"/>
      <c r="X404" s="121"/>
      <c r="Y404" s="122"/>
      <c r="Z404" s="32"/>
      <c r="AC404" s="54"/>
      <c r="AF404" s="30"/>
      <c r="AG404" s="26"/>
      <c r="AH404" s="26"/>
      <c r="AI404" s="31"/>
      <c r="AJ404" s="32"/>
      <c r="AM404" s="54"/>
      <c r="AP404" s="14">
        <f t="shared" ref="AP404:BH404" si="343">+AP399</f>
        <v>0</v>
      </c>
      <c r="AQ404" s="14">
        <f t="shared" si="343"/>
        <v>0</v>
      </c>
      <c r="AR404" s="14">
        <f t="shared" si="343"/>
        <v>0</v>
      </c>
      <c r="AS404" s="14">
        <f t="shared" si="343"/>
        <v>0</v>
      </c>
      <c r="AT404" s="14" t="str">
        <f t="shared" si="343"/>
        <v xml:space="preserve"> :</v>
      </c>
      <c r="AU404" s="14">
        <f t="shared" si="343"/>
        <v>0</v>
      </c>
      <c r="AV404" s="14">
        <f t="shared" si="343"/>
        <v>0</v>
      </c>
      <c r="AW404" s="14">
        <f t="shared" si="343"/>
        <v>0</v>
      </c>
      <c r="AX404" s="14">
        <f t="shared" si="343"/>
        <v>0</v>
      </c>
      <c r="AZ404" s="14">
        <f t="shared" si="343"/>
        <v>0</v>
      </c>
      <c r="BA404" s="14">
        <f t="shared" si="343"/>
        <v>0</v>
      </c>
      <c r="BB404" s="14">
        <f t="shared" si="343"/>
        <v>0</v>
      </c>
      <c r="BC404" s="14">
        <f t="shared" si="343"/>
        <v>0</v>
      </c>
      <c r="BD404" s="14" t="str">
        <f t="shared" si="343"/>
        <v xml:space="preserve"> :</v>
      </c>
      <c r="BE404" s="14">
        <f t="shared" si="343"/>
        <v>0</v>
      </c>
      <c r="BF404" s="14">
        <f t="shared" si="343"/>
        <v>0</v>
      </c>
      <c r="BG404" s="14">
        <f t="shared" si="343"/>
        <v>0</v>
      </c>
      <c r="BH404" s="14">
        <f t="shared" si="343"/>
        <v>0</v>
      </c>
    </row>
    <row r="405" spans="2:62" ht="9" customHeight="1">
      <c r="B405" s="35" t="s">
        <v>17</v>
      </c>
      <c r="C405" s="36"/>
      <c r="D405" s="36"/>
      <c r="E405" s="37"/>
      <c r="F405" s="38" t="s">
        <v>17</v>
      </c>
      <c r="G405" s="39"/>
      <c r="H405" s="39"/>
      <c r="I405" s="81"/>
      <c r="J405" s="27"/>
      <c r="L405" s="126" t="s">
        <v>17</v>
      </c>
      <c r="M405" s="127"/>
      <c r="N405" s="127"/>
      <c r="O405" s="138"/>
      <c r="P405" s="97" t="s">
        <v>17</v>
      </c>
      <c r="Q405" s="98" t="s">
        <v>57</v>
      </c>
      <c r="R405" s="98"/>
      <c r="S405" s="129"/>
      <c r="V405" s="126" t="s">
        <v>17</v>
      </c>
      <c r="W405" s="127"/>
      <c r="X405" s="127"/>
      <c r="Y405" s="128"/>
      <c r="Z405" s="38" t="s">
        <v>17</v>
      </c>
      <c r="AA405" s="39"/>
      <c r="AB405" s="39"/>
      <c r="AC405" s="56"/>
      <c r="AF405" s="35" t="s">
        <v>17</v>
      </c>
      <c r="AG405" s="36"/>
      <c r="AH405" s="36"/>
      <c r="AI405" s="37"/>
      <c r="AJ405" s="38" t="s">
        <v>17</v>
      </c>
      <c r="AK405" s="39" t="s">
        <v>107</v>
      </c>
      <c r="AL405" s="39"/>
      <c r="AM405" s="56"/>
      <c r="AP405" s="14">
        <f t="shared" ref="AP405:BD405" si="344">+AP400</f>
        <v>0</v>
      </c>
      <c r="AQ405" s="14">
        <f t="shared" si="344"/>
        <v>0</v>
      </c>
      <c r="AR405" s="14">
        <f t="shared" si="344"/>
        <v>0</v>
      </c>
      <c r="AS405" s="14">
        <f t="shared" si="344"/>
        <v>0</v>
      </c>
      <c r="AT405" s="14" t="str">
        <f t="shared" si="344"/>
        <v xml:space="preserve"> :</v>
      </c>
      <c r="AU405" s="14" t="str">
        <f>IF(C405=0,"--",1)</f>
        <v>--</v>
      </c>
      <c r="AV405" s="14" t="str">
        <f>IF(G405=0,"--",1)</f>
        <v>--</v>
      </c>
      <c r="AW405" s="14" t="str">
        <f>IF(M405=0,"--",1)</f>
        <v>--</v>
      </c>
      <c r="AX405" s="14">
        <f>IF(Q405=0,"--",1)</f>
        <v>1</v>
      </c>
      <c r="AY405" s="14" t="str">
        <f t="shared" si="344"/>
        <v>Commited</v>
      </c>
      <c r="AZ405" s="14">
        <f t="shared" si="344"/>
        <v>0</v>
      </c>
      <c r="BA405" s="14">
        <f t="shared" si="344"/>
        <v>0</v>
      </c>
      <c r="BB405" s="14">
        <f t="shared" si="344"/>
        <v>0</v>
      </c>
      <c r="BC405" s="14">
        <f t="shared" si="344"/>
        <v>0</v>
      </c>
      <c r="BD405" s="14" t="str">
        <f t="shared" si="344"/>
        <v xml:space="preserve"> :</v>
      </c>
      <c r="BE405" s="14" t="str">
        <f>IF(W405=0,"--",1)</f>
        <v>--</v>
      </c>
      <c r="BF405" s="14" t="str">
        <f>IF(AA405=0,"--",1)</f>
        <v>--</v>
      </c>
      <c r="BG405" s="14" t="str">
        <f>IF(AG405=0,"-- ",1)</f>
        <v xml:space="preserve">-- </v>
      </c>
      <c r="BH405" s="14">
        <f>IF(AK405=0,"--",1)</f>
        <v>1</v>
      </c>
    </row>
    <row r="406" spans="2:62" ht="9" customHeight="1">
      <c r="B406" s="151" t="s">
        <v>0</v>
      </c>
      <c r="C406" s="125"/>
      <c r="D406" s="102">
        <v>2086</v>
      </c>
      <c r="E406" s="132" t="s">
        <v>9</v>
      </c>
      <c r="F406" s="83" t="s">
        <v>0</v>
      </c>
      <c r="G406" s="68"/>
      <c r="H406" s="46">
        <v>2086</v>
      </c>
      <c r="I406" s="33" t="s">
        <v>8</v>
      </c>
      <c r="J406" s="18"/>
      <c r="L406" s="151" t="s">
        <v>0</v>
      </c>
      <c r="M406" s="125"/>
      <c r="N406" s="102">
        <v>2075</v>
      </c>
      <c r="O406" s="136" t="s">
        <v>9</v>
      </c>
      <c r="P406" s="107" t="s">
        <v>0</v>
      </c>
      <c r="Q406" s="106"/>
      <c r="R406" s="102">
        <v>2075</v>
      </c>
      <c r="S406" s="108" t="s">
        <v>8</v>
      </c>
      <c r="T406" s="13"/>
      <c r="V406" s="152" t="s">
        <v>0</v>
      </c>
      <c r="W406" s="125"/>
      <c r="X406" s="102">
        <v>2065</v>
      </c>
      <c r="Y406" s="132" t="s">
        <v>9</v>
      </c>
      <c r="Z406" s="67" t="s">
        <v>0</v>
      </c>
      <c r="AA406" s="68"/>
      <c r="AB406" s="46">
        <v>2065</v>
      </c>
      <c r="AC406" s="59" t="s">
        <v>8</v>
      </c>
      <c r="AD406" s="13"/>
      <c r="AF406" s="65" t="s">
        <v>0</v>
      </c>
      <c r="AG406" s="66"/>
      <c r="AH406" s="46">
        <v>2055</v>
      </c>
      <c r="AI406" s="47" t="s">
        <v>9</v>
      </c>
      <c r="AJ406" s="67" t="s">
        <v>0</v>
      </c>
      <c r="AK406" s="68"/>
      <c r="AL406" s="46">
        <v>2055</v>
      </c>
      <c r="AM406" s="59" t="s">
        <v>8</v>
      </c>
      <c r="AN406" s="13"/>
      <c r="AP406" s="14">
        <f t="shared" ref="AP406:BH406" si="345">+AP401</f>
        <v>0</v>
      </c>
      <c r="AQ406" s="14">
        <f t="shared" si="345"/>
        <v>0</v>
      </c>
      <c r="AR406" s="14">
        <f t="shared" si="345"/>
        <v>0</v>
      </c>
      <c r="AS406" s="14">
        <f t="shared" si="345"/>
        <v>0</v>
      </c>
      <c r="AT406" s="14" t="str">
        <f t="shared" si="345"/>
        <v xml:space="preserve"> :</v>
      </c>
      <c r="AU406" s="14">
        <f t="shared" si="345"/>
        <v>0</v>
      </c>
      <c r="AV406" s="14">
        <f t="shared" si="345"/>
        <v>0</v>
      </c>
      <c r="AW406" s="14">
        <f t="shared" si="345"/>
        <v>0</v>
      </c>
      <c r="AX406" s="14">
        <f t="shared" si="345"/>
        <v>0</v>
      </c>
      <c r="AY406" s="14" t="str">
        <f t="shared" si="345"/>
        <v>Lot #</v>
      </c>
      <c r="AZ406" s="14">
        <f t="shared" si="345"/>
        <v>0</v>
      </c>
      <c r="BA406" s="14">
        <f t="shared" si="345"/>
        <v>0</v>
      </c>
      <c r="BB406" s="14">
        <f t="shared" si="345"/>
        <v>0</v>
      </c>
      <c r="BC406" s="14">
        <f t="shared" si="345"/>
        <v>0</v>
      </c>
      <c r="BD406" s="14" t="str">
        <f t="shared" si="345"/>
        <v xml:space="preserve"> :</v>
      </c>
      <c r="BE406" s="14">
        <f t="shared" si="345"/>
        <v>0</v>
      </c>
      <c r="BF406" s="14">
        <f t="shared" si="345"/>
        <v>0</v>
      </c>
      <c r="BG406" s="14">
        <f t="shared" si="345"/>
        <v>0</v>
      </c>
      <c r="BH406" s="14">
        <f t="shared" si="345"/>
        <v>0</v>
      </c>
    </row>
    <row r="407" spans="2:62" ht="9" customHeight="1">
      <c r="B407" s="153">
        <v>1</v>
      </c>
      <c r="C407" s="135"/>
      <c r="D407" s="135"/>
      <c r="E407" s="150"/>
      <c r="F407" s="84"/>
      <c r="G407" s="18"/>
      <c r="H407" s="18"/>
      <c r="I407" s="33"/>
      <c r="J407" s="18"/>
      <c r="L407" s="153"/>
      <c r="M407" s="135"/>
      <c r="N407" s="135"/>
      <c r="O407" s="148"/>
      <c r="P407" s="92"/>
      <c r="Q407" s="110"/>
      <c r="R407" s="110"/>
      <c r="S407" s="94"/>
      <c r="T407" s="18"/>
      <c r="V407" s="120"/>
      <c r="W407" s="135"/>
      <c r="X407" s="135"/>
      <c r="Y407" s="150"/>
      <c r="Z407" s="69"/>
      <c r="AA407" s="18"/>
      <c r="AB407" s="18"/>
      <c r="AC407" s="33"/>
      <c r="AD407" s="18"/>
      <c r="AF407" s="70"/>
      <c r="AG407" s="27"/>
      <c r="AH407" s="27"/>
      <c r="AI407" s="64"/>
      <c r="AJ407" s="69"/>
      <c r="AK407" s="18"/>
      <c r="AL407" s="18"/>
      <c r="AM407" s="33"/>
      <c r="AN407" s="18"/>
      <c r="AP407" s="14">
        <f t="shared" ref="AP407:BH407" si="346">+AP402</f>
        <v>0</v>
      </c>
      <c r="AQ407" s="14">
        <f t="shared" si="346"/>
        <v>0</v>
      </c>
      <c r="AR407" s="14">
        <f t="shared" si="346"/>
        <v>0</v>
      </c>
      <c r="AS407" s="14">
        <f t="shared" si="346"/>
        <v>0</v>
      </c>
      <c r="AT407" s="14" t="str">
        <f t="shared" si="346"/>
        <v xml:space="preserve"> :</v>
      </c>
      <c r="AU407" s="14">
        <f t="shared" si="346"/>
        <v>0</v>
      </c>
      <c r="AV407" s="14">
        <f t="shared" si="346"/>
        <v>0</v>
      </c>
      <c r="AW407" s="14">
        <f t="shared" si="346"/>
        <v>0</v>
      </c>
      <c r="AX407" s="14">
        <f t="shared" si="346"/>
        <v>0</v>
      </c>
      <c r="AZ407" s="14">
        <f t="shared" si="346"/>
        <v>0</v>
      </c>
      <c r="BA407" s="14">
        <f t="shared" si="346"/>
        <v>0</v>
      </c>
      <c r="BB407" s="14">
        <f t="shared" si="346"/>
        <v>0</v>
      </c>
      <c r="BC407" s="14">
        <f t="shared" si="346"/>
        <v>0</v>
      </c>
      <c r="BD407" s="14" t="str">
        <f t="shared" si="346"/>
        <v xml:space="preserve"> :</v>
      </c>
      <c r="BE407" s="14">
        <f t="shared" si="346"/>
        <v>0</v>
      </c>
      <c r="BF407" s="14">
        <f t="shared" si="346"/>
        <v>0</v>
      </c>
      <c r="BG407" s="14">
        <f t="shared" si="346"/>
        <v>0</v>
      </c>
      <c r="BH407" s="14">
        <f t="shared" si="346"/>
        <v>0</v>
      </c>
      <c r="BJ407" s="14">
        <f>+B407+F407+L407+P407+V407+Z407+AF407+AJ407</f>
        <v>1</v>
      </c>
    </row>
    <row r="408" spans="2:62" ht="9" customHeight="1">
      <c r="B408" s="153" t="s">
        <v>127</v>
      </c>
      <c r="C408" s="135" t="s">
        <v>73</v>
      </c>
      <c r="D408" s="135"/>
      <c r="E408" s="150"/>
      <c r="F408" s="84" t="s">
        <v>1</v>
      </c>
      <c r="G408" s="18"/>
      <c r="H408" s="18"/>
      <c r="I408" s="33"/>
      <c r="J408" s="18"/>
      <c r="L408" s="153" t="s">
        <v>1</v>
      </c>
      <c r="M408" s="172" t="s">
        <v>60</v>
      </c>
      <c r="N408" s="135"/>
      <c r="O408" s="148"/>
      <c r="P408" s="92" t="s">
        <v>1</v>
      </c>
      <c r="Q408" s="93" t="s">
        <v>55</v>
      </c>
      <c r="R408" s="110"/>
      <c r="S408" s="94"/>
      <c r="T408" s="18"/>
      <c r="V408" s="120" t="s">
        <v>1</v>
      </c>
      <c r="W408" s="121" t="s">
        <v>81</v>
      </c>
      <c r="X408" s="135"/>
      <c r="Y408" s="150"/>
      <c r="Z408" s="69" t="s">
        <v>1</v>
      </c>
      <c r="AA408" s="14" t="s">
        <v>83</v>
      </c>
      <c r="AB408" s="18"/>
      <c r="AC408" s="33"/>
      <c r="AD408" s="18"/>
      <c r="AF408" s="70" t="s">
        <v>1</v>
      </c>
      <c r="AG408" s="27"/>
      <c r="AH408" s="27"/>
      <c r="AI408" s="64"/>
      <c r="AJ408" s="69" t="s">
        <v>1</v>
      </c>
      <c r="AK408" s="14" t="s">
        <v>106</v>
      </c>
      <c r="AL408" s="18"/>
      <c r="AM408" s="33"/>
      <c r="AN408" s="18"/>
      <c r="AP408" s="14">
        <f>IF(C408=0,"--",1)</f>
        <v>1</v>
      </c>
      <c r="AQ408" s="14" t="str">
        <f>IF(G408=0,"--",1)</f>
        <v>--</v>
      </c>
      <c r="AR408" s="14">
        <f>IF(M408=0,"--",1)</f>
        <v>1</v>
      </c>
      <c r="AS408" s="14">
        <f>IF(Q408=0,"--",1)</f>
        <v>1</v>
      </c>
      <c r="AT408" s="14" t="str">
        <f t="shared" ref="AT408:BH408" si="347">+AT403</f>
        <v xml:space="preserve"> :</v>
      </c>
      <c r="AU408" s="14">
        <f t="shared" si="347"/>
        <v>0</v>
      </c>
      <c r="AV408" s="14">
        <f t="shared" si="347"/>
        <v>0</v>
      </c>
      <c r="AW408" s="14">
        <f t="shared" si="347"/>
        <v>0</v>
      </c>
      <c r="AX408" s="14">
        <f t="shared" si="347"/>
        <v>0</v>
      </c>
      <c r="AY408" s="14" t="str">
        <f t="shared" si="347"/>
        <v>Owner</v>
      </c>
      <c r="AZ408" s="14">
        <f>IF(W408=0,"--",1)</f>
        <v>1</v>
      </c>
      <c r="BA408" s="14">
        <f>IF(AA408=0,"--",1)</f>
        <v>1</v>
      </c>
      <c r="BB408" s="14" t="str">
        <f>IF(AG408=0,"--",1)</f>
        <v>--</v>
      </c>
      <c r="BC408" s="14">
        <f>IF(AK408=0,"--",1)</f>
        <v>1</v>
      </c>
      <c r="BD408" s="14" t="str">
        <f t="shared" si="347"/>
        <v xml:space="preserve"> :</v>
      </c>
      <c r="BE408" s="14">
        <f t="shared" si="347"/>
        <v>0</v>
      </c>
      <c r="BF408" s="14">
        <f t="shared" si="347"/>
        <v>0</v>
      </c>
      <c r="BG408" s="14">
        <f t="shared" si="347"/>
        <v>0</v>
      </c>
      <c r="BH408" s="14">
        <f t="shared" si="347"/>
        <v>0</v>
      </c>
    </row>
    <row r="409" spans="2:62" ht="9" customHeight="1">
      <c r="B409" s="153"/>
      <c r="C409" s="135"/>
      <c r="D409" s="135"/>
      <c r="E409" s="150"/>
      <c r="F409" s="84"/>
      <c r="G409" s="18"/>
      <c r="H409" s="18"/>
      <c r="I409" s="33"/>
      <c r="J409" s="18"/>
      <c r="L409" s="153"/>
      <c r="M409" s="135"/>
      <c r="N409" s="135"/>
      <c r="O409" s="148"/>
      <c r="P409" s="92"/>
      <c r="Q409" s="110"/>
      <c r="R409" s="110"/>
      <c r="S409" s="94"/>
      <c r="T409" s="18"/>
      <c r="V409" s="120"/>
      <c r="W409" s="135"/>
      <c r="X409" s="135"/>
      <c r="Y409" s="150"/>
      <c r="Z409" s="69"/>
      <c r="AA409" s="18"/>
      <c r="AB409" s="18"/>
      <c r="AC409" s="33"/>
      <c r="AD409" s="18"/>
      <c r="AF409" s="70"/>
      <c r="AG409" s="27"/>
      <c r="AH409" s="27"/>
      <c r="AI409" s="64"/>
      <c r="AJ409" s="69"/>
      <c r="AK409" s="18"/>
      <c r="AL409" s="18"/>
      <c r="AM409" s="33"/>
      <c r="AN409" s="18"/>
      <c r="AP409" s="14">
        <f t="shared" ref="AP409:BH409" si="348">+AP404</f>
        <v>0</v>
      </c>
      <c r="AQ409" s="14">
        <f t="shared" si="348"/>
        <v>0</v>
      </c>
      <c r="AR409" s="14">
        <f t="shared" si="348"/>
        <v>0</v>
      </c>
      <c r="AS409" s="14">
        <f t="shared" si="348"/>
        <v>0</v>
      </c>
      <c r="AT409" s="14" t="str">
        <f t="shared" si="348"/>
        <v xml:space="preserve"> :</v>
      </c>
      <c r="AU409" s="14">
        <f t="shared" si="348"/>
        <v>0</v>
      </c>
      <c r="AV409" s="14">
        <f t="shared" si="348"/>
        <v>0</v>
      </c>
      <c r="AW409" s="14">
        <f t="shared" si="348"/>
        <v>0</v>
      </c>
      <c r="AX409" s="14">
        <f t="shared" si="348"/>
        <v>0</v>
      </c>
      <c r="AZ409" s="14">
        <f t="shared" si="348"/>
        <v>0</v>
      </c>
      <c r="BA409" s="14">
        <f t="shared" si="348"/>
        <v>0</v>
      </c>
      <c r="BB409" s="14">
        <f t="shared" si="348"/>
        <v>0</v>
      </c>
      <c r="BC409" s="14">
        <f t="shared" si="348"/>
        <v>0</v>
      </c>
      <c r="BD409" s="14" t="str">
        <f t="shared" si="348"/>
        <v xml:space="preserve"> :</v>
      </c>
      <c r="BE409" s="14">
        <f t="shared" si="348"/>
        <v>0</v>
      </c>
      <c r="BF409" s="14">
        <f t="shared" si="348"/>
        <v>0</v>
      </c>
      <c r="BG409" s="14">
        <f t="shared" si="348"/>
        <v>0</v>
      </c>
      <c r="BH409" s="14">
        <f t="shared" si="348"/>
        <v>0</v>
      </c>
    </row>
    <row r="410" spans="2:62" ht="9" customHeight="1" thickBot="1">
      <c r="B410" s="154" t="s">
        <v>17</v>
      </c>
      <c r="C410" s="140" t="s">
        <v>74</v>
      </c>
      <c r="D410" s="155"/>
      <c r="E410" s="158"/>
      <c r="F410" s="87" t="s">
        <v>17</v>
      </c>
      <c r="G410" s="75"/>
      <c r="H410" s="75"/>
      <c r="I410" s="76"/>
      <c r="J410" s="18"/>
      <c r="L410" s="154" t="s">
        <v>17</v>
      </c>
      <c r="M410" s="155"/>
      <c r="N410" s="155"/>
      <c r="O410" s="156"/>
      <c r="P410" s="114" t="s">
        <v>17</v>
      </c>
      <c r="Q410" s="115" t="s">
        <v>56</v>
      </c>
      <c r="R410" s="112"/>
      <c r="S410" s="113"/>
      <c r="T410" s="18"/>
      <c r="V410" s="157" t="s">
        <v>17</v>
      </c>
      <c r="W410" s="155"/>
      <c r="X410" s="155"/>
      <c r="Y410" s="158"/>
      <c r="Z410" s="74" t="s">
        <v>17</v>
      </c>
      <c r="AA410" s="75"/>
      <c r="AB410" s="75"/>
      <c r="AC410" s="76"/>
      <c r="AD410" s="18"/>
      <c r="AF410" s="71" t="s">
        <v>17</v>
      </c>
      <c r="AG410" s="72"/>
      <c r="AH410" s="72"/>
      <c r="AI410" s="73"/>
      <c r="AJ410" s="74" t="s">
        <v>17</v>
      </c>
      <c r="AK410" s="75"/>
      <c r="AL410" s="75"/>
      <c r="AM410" s="76"/>
      <c r="AN410" s="18"/>
      <c r="AP410" s="14">
        <f t="shared" ref="AP410:BD410" si="349">+AP405</f>
        <v>0</v>
      </c>
      <c r="AQ410" s="14">
        <f t="shared" si="349"/>
        <v>0</v>
      </c>
      <c r="AR410" s="14">
        <f t="shared" si="349"/>
        <v>0</v>
      </c>
      <c r="AS410" s="14">
        <f t="shared" si="349"/>
        <v>0</v>
      </c>
      <c r="AT410" s="14" t="str">
        <f t="shared" si="349"/>
        <v xml:space="preserve"> :</v>
      </c>
      <c r="AU410" s="14">
        <f>IF(C410=0,"--",1)</f>
        <v>1</v>
      </c>
      <c r="AV410" s="14" t="str">
        <f>IF(G410=0,"--",1)</f>
        <v>--</v>
      </c>
      <c r="AW410" s="14" t="str">
        <f>IF(M410=0,"--",1)</f>
        <v>--</v>
      </c>
      <c r="AX410" s="14">
        <f>IF(Q410=0,"--",1)</f>
        <v>1</v>
      </c>
      <c r="AY410" s="14" t="str">
        <f t="shared" si="349"/>
        <v>Commited</v>
      </c>
      <c r="AZ410" s="14">
        <f t="shared" si="349"/>
        <v>0</v>
      </c>
      <c r="BA410" s="14">
        <f t="shared" si="349"/>
        <v>0</v>
      </c>
      <c r="BB410" s="14">
        <f t="shared" si="349"/>
        <v>0</v>
      </c>
      <c r="BC410" s="14">
        <f t="shared" si="349"/>
        <v>0</v>
      </c>
      <c r="BD410" s="14" t="str">
        <f t="shared" si="349"/>
        <v xml:space="preserve"> :</v>
      </c>
      <c r="BE410" s="14" t="str">
        <f>IF(W410=0,"--",1)</f>
        <v>--</v>
      </c>
      <c r="BF410" s="14" t="str">
        <f>IF(AA410=0,"--",1)</f>
        <v>--</v>
      </c>
      <c r="BG410" s="14" t="str">
        <f>IF(AG410=0,"-- ",1)</f>
        <v xml:space="preserve">-- </v>
      </c>
      <c r="BH410" s="14" t="str">
        <f>IF(AK410=0,"--",1)</f>
        <v>--</v>
      </c>
    </row>
    <row r="411" spans="2:62" ht="9" customHeight="1" thickBot="1">
      <c r="B411" s="52"/>
      <c r="I411" s="17"/>
      <c r="J411" s="18"/>
      <c r="L411" s="52"/>
      <c r="V411" s="52"/>
      <c r="AF411" s="52"/>
    </row>
    <row r="412" spans="2:62" ht="9" customHeight="1">
      <c r="B412" s="19" t="s">
        <v>0</v>
      </c>
      <c r="C412" s="20"/>
      <c r="D412" s="21" t="e">
        <f>#REF!</f>
        <v>#REF!</v>
      </c>
      <c r="E412" s="22" t="s">
        <v>2</v>
      </c>
      <c r="F412" s="88" t="s">
        <v>0</v>
      </c>
      <c r="G412" s="89"/>
      <c r="H412" s="90">
        <v>2087</v>
      </c>
      <c r="I412" s="91" t="s">
        <v>93</v>
      </c>
      <c r="J412" s="18"/>
      <c r="L412" s="116" t="s">
        <v>0</v>
      </c>
      <c r="M412" s="117"/>
      <c r="N412" s="90">
        <v>2076</v>
      </c>
      <c r="O412" s="159" t="s">
        <v>2</v>
      </c>
      <c r="P412" s="88" t="s">
        <v>0</v>
      </c>
      <c r="Q412" s="89"/>
      <c r="R412" s="90">
        <v>2076</v>
      </c>
      <c r="S412" s="119" t="s">
        <v>93</v>
      </c>
      <c r="T412" s="13"/>
      <c r="AF412" s="26"/>
      <c r="AG412" s="26"/>
      <c r="AH412" s="13"/>
      <c r="AI412" s="29"/>
      <c r="AJ412" s="27"/>
      <c r="AL412" s="13"/>
      <c r="AM412" s="28"/>
      <c r="AN412" s="13"/>
      <c r="AP412" s="14">
        <v>0</v>
      </c>
      <c r="AQ412" s="14">
        <v>0</v>
      </c>
      <c r="AR412" s="14">
        <v>0</v>
      </c>
      <c r="AS412" s="14">
        <v>0</v>
      </c>
      <c r="AT412" s="14" t="s">
        <v>90</v>
      </c>
      <c r="AU412" s="14">
        <v>0</v>
      </c>
      <c r="AV412" s="14">
        <v>0</v>
      </c>
      <c r="AW412" s="14">
        <v>0</v>
      </c>
      <c r="AX412" s="14">
        <v>0</v>
      </c>
      <c r="AY412" s="14" t="s">
        <v>87</v>
      </c>
      <c r="AZ412" s="14">
        <v>0</v>
      </c>
      <c r="BA412" s="14">
        <v>0</v>
      </c>
      <c r="BB412" s="14">
        <v>0</v>
      </c>
      <c r="BC412" s="14">
        <v>0</v>
      </c>
      <c r="BD412" s="14" t="s">
        <v>90</v>
      </c>
      <c r="BE412" s="14">
        <v>0</v>
      </c>
      <c r="BF412" s="14">
        <v>0</v>
      </c>
      <c r="BG412" s="14">
        <v>0</v>
      </c>
      <c r="BH412" s="14">
        <v>0</v>
      </c>
    </row>
    <row r="413" spans="2:62" ht="9" customHeight="1">
      <c r="B413" s="30"/>
      <c r="C413" s="26"/>
      <c r="D413" s="26"/>
      <c r="E413" s="31">
        <v>2087</v>
      </c>
      <c r="F413" s="92">
        <v>1</v>
      </c>
      <c r="G413" s="93"/>
      <c r="H413" s="93"/>
      <c r="I413" s="94"/>
      <c r="J413" s="18"/>
      <c r="L413" s="120">
        <v>1</v>
      </c>
      <c r="M413" s="121"/>
      <c r="N413" s="121"/>
      <c r="O413" s="137">
        <v>2087</v>
      </c>
      <c r="P413" s="95"/>
      <c r="Q413" s="93"/>
      <c r="R413" s="93"/>
      <c r="S413" s="123"/>
      <c r="AF413" s="26"/>
      <c r="AG413" s="26"/>
      <c r="AH413" s="26"/>
      <c r="AI413" s="34"/>
      <c r="AJ413" s="26"/>
      <c r="AP413" s="14">
        <v>0</v>
      </c>
      <c r="AQ413" s="14">
        <v>0</v>
      </c>
      <c r="AR413" s="14">
        <v>0</v>
      </c>
      <c r="AS413" s="14">
        <v>0</v>
      </c>
      <c r="AT413" s="14" t="s">
        <v>90</v>
      </c>
      <c r="AU413" s="14">
        <v>0</v>
      </c>
      <c r="AV413" s="14">
        <v>0</v>
      </c>
      <c r="AW413" s="14">
        <v>0</v>
      </c>
      <c r="AX413" s="14">
        <v>0</v>
      </c>
      <c r="AZ413" s="14">
        <v>0</v>
      </c>
      <c r="BA413" s="14">
        <v>0</v>
      </c>
      <c r="BB413" s="14">
        <v>0</v>
      </c>
      <c r="BC413" s="14">
        <v>0</v>
      </c>
      <c r="BD413" s="14" t="s">
        <v>90</v>
      </c>
      <c r="BE413" s="14">
        <v>0</v>
      </c>
      <c r="BF413" s="14">
        <v>0</v>
      </c>
      <c r="BG413" s="14">
        <v>0</v>
      </c>
      <c r="BH413" s="14">
        <v>0</v>
      </c>
      <c r="BJ413" s="14">
        <f>+B413+F413+L413+P413+V413+Z413+AF413+AJ413</f>
        <v>2</v>
      </c>
    </row>
    <row r="414" spans="2:62" ht="9" customHeight="1">
      <c r="B414" s="30" t="s">
        <v>1</v>
      </c>
      <c r="C414" s="26"/>
      <c r="D414" s="26"/>
      <c r="E414" s="31"/>
      <c r="F414" s="95" t="s">
        <v>127</v>
      </c>
      <c r="G414" s="96" t="s">
        <v>19</v>
      </c>
      <c r="H414" s="93"/>
      <c r="I414" s="94"/>
      <c r="J414" s="18"/>
      <c r="L414" s="124" t="s">
        <v>127</v>
      </c>
      <c r="M414" s="96" t="s">
        <v>58</v>
      </c>
      <c r="N414" s="121"/>
      <c r="O414" s="137"/>
      <c r="P414" s="95" t="s">
        <v>1</v>
      </c>
      <c r="Q414" s="93" t="s">
        <v>58</v>
      </c>
      <c r="R414" s="93"/>
      <c r="S414" s="123"/>
      <c r="AF414" s="26"/>
      <c r="AG414" s="26"/>
      <c r="AH414" s="26"/>
      <c r="AI414" s="34"/>
      <c r="AJ414" s="26"/>
      <c r="AP414" s="14" t="str">
        <f>IF(C414=0,"--",1)</f>
        <v>--</v>
      </c>
      <c r="AQ414" s="14">
        <f>IF(G414=0,"--",1)</f>
        <v>1</v>
      </c>
      <c r="AR414" s="14">
        <f>IF(M414=0,"--",1)</f>
        <v>1</v>
      </c>
      <c r="AS414" s="14">
        <f>IF(Q414=0,"--",1)</f>
        <v>1</v>
      </c>
      <c r="AT414" s="14" t="s">
        <v>90</v>
      </c>
      <c r="AU414" s="14">
        <v>0</v>
      </c>
      <c r="AV414" s="14">
        <v>0</v>
      </c>
      <c r="AW414" s="14">
        <v>0</v>
      </c>
      <c r="AX414" s="14">
        <v>0</v>
      </c>
      <c r="AY414" s="14" t="s">
        <v>1</v>
      </c>
      <c r="AZ414" s="14" t="str">
        <f>IF(W414=0,"--",1)</f>
        <v>--</v>
      </c>
      <c r="BA414" s="14" t="str">
        <f>IF(AA414=0,"--",1)</f>
        <v>--</v>
      </c>
      <c r="BB414" s="14" t="str">
        <f>IF(AG414=0,"--",1)</f>
        <v>--</v>
      </c>
      <c r="BC414" s="14" t="str">
        <f>IF(AK414=0,"--",1)</f>
        <v>--</v>
      </c>
      <c r="BD414" s="14" t="s">
        <v>90</v>
      </c>
      <c r="BE414" s="14">
        <v>0</v>
      </c>
      <c r="BF414" s="14">
        <v>0</v>
      </c>
      <c r="BG414" s="14">
        <v>0</v>
      </c>
      <c r="BH414" s="14">
        <v>0</v>
      </c>
    </row>
    <row r="415" spans="2:62" ht="9" customHeight="1">
      <c r="B415" s="30"/>
      <c r="C415" s="26"/>
      <c r="D415" s="26"/>
      <c r="E415" s="31"/>
      <c r="F415" s="95"/>
      <c r="G415" s="93" t="s">
        <v>20</v>
      </c>
      <c r="H415" s="93"/>
      <c r="I415" s="94"/>
      <c r="J415" s="18"/>
      <c r="L415" s="124"/>
      <c r="M415" s="121"/>
      <c r="N415" s="121"/>
      <c r="O415" s="137"/>
      <c r="P415" s="95"/>
      <c r="Q415" s="93"/>
      <c r="R415" s="93"/>
      <c r="S415" s="123"/>
      <c r="AE415" s="18"/>
      <c r="AF415" s="26"/>
      <c r="AG415" s="26"/>
      <c r="AH415" s="26"/>
      <c r="AI415" s="34"/>
      <c r="AJ415" s="26"/>
      <c r="AP415" s="14">
        <v>0</v>
      </c>
      <c r="AQ415" s="14">
        <v>0</v>
      </c>
      <c r="AR415" s="14">
        <v>0</v>
      </c>
      <c r="AS415" s="14">
        <v>0</v>
      </c>
      <c r="AT415" s="14" t="s">
        <v>90</v>
      </c>
      <c r="AU415" s="14">
        <v>0</v>
      </c>
      <c r="AV415" s="14">
        <v>0</v>
      </c>
      <c r="AW415" s="14">
        <v>0</v>
      </c>
      <c r="AX415" s="14">
        <v>0</v>
      </c>
      <c r="AZ415" s="14">
        <v>0</v>
      </c>
      <c r="BA415" s="14">
        <v>0</v>
      </c>
      <c r="BB415" s="14">
        <v>0</v>
      </c>
      <c r="BC415" s="14">
        <v>0</v>
      </c>
      <c r="BD415" s="14" t="s">
        <v>90</v>
      </c>
      <c r="BE415" s="14">
        <v>0</v>
      </c>
      <c r="BF415" s="14">
        <v>0</v>
      </c>
      <c r="BG415" s="14">
        <v>0</v>
      </c>
      <c r="BH415" s="14">
        <v>0</v>
      </c>
    </row>
    <row r="416" spans="2:62" ht="9" customHeight="1">
      <c r="B416" s="35" t="s">
        <v>17</v>
      </c>
      <c r="C416" s="36"/>
      <c r="D416" s="36"/>
      <c r="E416" s="37"/>
      <c r="F416" s="97" t="s">
        <v>17</v>
      </c>
      <c r="G416" s="98"/>
      <c r="H416" s="98"/>
      <c r="I416" s="99"/>
      <c r="J416" s="18"/>
      <c r="L416" s="126" t="s">
        <v>17</v>
      </c>
      <c r="M416" s="127"/>
      <c r="N416" s="127"/>
      <c r="O416" s="138"/>
      <c r="P416" s="97" t="s">
        <v>17</v>
      </c>
      <c r="Q416" s="98" t="s">
        <v>59</v>
      </c>
      <c r="R416" s="98"/>
      <c r="S416" s="129"/>
      <c r="AE416" s="18"/>
      <c r="AF416" s="26"/>
      <c r="AG416" s="26"/>
      <c r="AH416" s="26"/>
      <c r="AI416" s="34"/>
      <c r="AJ416" s="26"/>
      <c r="AP416" s="14">
        <v>0</v>
      </c>
      <c r="AQ416" s="14">
        <v>0</v>
      </c>
      <c r="AR416" s="14">
        <v>0</v>
      </c>
      <c r="AS416" s="14">
        <v>0</v>
      </c>
      <c r="AT416" s="14" t="s">
        <v>90</v>
      </c>
      <c r="AU416" s="14" t="str">
        <f>IF(C416=0,"--",1)</f>
        <v>--</v>
      </c>
      <c r="AV416" s="14" t="str">
        <f>IF(G416=0,"--",1)</f>
        <v>--</v>
      </c>
      <c r="AW416" s="14" t="str">
        <f>IF(M416=0,"--",1)</f>
        <v>--</v>
      </c>
      <c r="AX416" s="14">
        <f>IF(Q416=0,"--",1)</f>
        <v>1</v>
      </c>
      <c r="AY416" s="14" t="s">
        <v>88</v>
      </c>
      <c r="AZ416" s="14">
        <v>0</v>
      </c>
      <c r="BA416" s="14">
        <v>0</v>
      </c>
      <c r="BB416" s="14">
        <v>0</v>
      </c>
      <c r="BC416" s="14">
        <v>0</v>
      </c>
      <c r="BD416" s="14" t="s">
        <v>90</v>
      </c>
      <c r="BE416" s="14" t="str">
        <f>IF(W416=0,"--",1)</f>
        <v>--</v>
      </c>
      <c r="BF416" s="14" t="str">
        <f>IF(AA416=0,"--",1)</f>
        <v>--</v>
      </c>
      <c r="BG416" s="14" t="str">
        <f>IF(AG416=0,"-- ",1)</f>
        <v xml:space="preserve">-- </v>
      </c>
      <c r="BH416" s="14" t="str">
        <f>IF(AK416=0,"--",1)</f>
        <v>--</v>
      </c>
    </row>
    <row r="417" spans="2:62" ht="9" customHeight="1">
      <c r="B417" s="44" t="s">
        <v>0</v>
      </c>
      <c r="C417" s="45"/>
      <c r="D417" s="46">
        <v>2087</v>
      </c>
      <c r="E417" s="47" t="s">
        <v>15</v>
      </c>
      <c r="F417" s="100" t="s">
        <v>0</v>
      </c>
      <c r="G417" s="133"/>
      <c r="H417" s="102">
        <v>2087</v>
      </c>
      <c r="I417" s="94" t="s">
        <v>94</v>
      </c>
      <c r="J417" s="18"/>
      <c r="L417" s="130" t="s">
        <v>0</v>
      </c>
      <c r="M417" s="131"/>
      <c r="N417" s="102">
        <v>2076</v>
      </c>
      <c r="O417" s="136" t="s">
        <v>15</v>
      </c>
      <c r="P417" s="100" t="s">
        <v>0</v>
      </c>
      <c r="Q417" s="133"/>
      <c r="R417" s="102">
        <v>2076</v>
      </c>
      <c r="S417" s="108" t="s">
        <v>94</v>
      </c>
      <c r="T417" s="13"/>
      <c r="V417" s="26"/>
      <c r="W417" s="26"/>
      <c r="X417" s="13"/>
      <c r="Y417" s="29"/>
      <c r="Z417" s="26"/>
      <c r="AA417" s="52"/>
      <c r="AB417" s="13"/>
      <c r="AC417" s="28"/>
      <c r="AD417" s="13"/>
      <c r="AF417" s="26"/>
      <c r="AG417" s="26"/>
      <c r="AH417" s="13"/>
      <c r="AI417" s="29"/>
      <c r="AJ417" s="26"/>
      <c r="AK417" s="52"/>
      <c r="AL417" s="13"/>
      <c r="AM417" s="28"/>
      <c r="AN417" s="13"/>
      <c r="AP417" s="14">
        <f t="shared" ref="AP417:BH417" si="350">+AP412</f>
        <v>0</v>
      </c>
      <c r="AQ417" s="14">
        <f t="shared" si="350"/>
        <v>0</v>
      </c>
      <c r="AR417" s="14">
        <f t="shared" si="350"/>
        <v>0</v>
      </c>
      <c r="AS417" s="14">
        <f t="shared" si="350"/>
        <v>0</v>
      </c>
      <c r="AT417" s="14" t="str">
        <f t="shared" si="350"/>
        <v xml:space="preserve"> :</v>
      </c>
      <c r="AU417" s="14">
        <f t="shared" si="350"/>
        <v>0</v>
      </c>
      <c r="AV417" s="14">
        <f t="shared" si="350"/>
        <v>0</v>
      </c>
      <c r="AW417" s="14">
        <f t="shared" si="350"/>
        <v>0</v>
      </c>
      <c r="AX417" s="14">
        <f t="shared" si="350"/>
        <v>0</v>
      </c>
      <c r="AY417" s="14" t="str">
        <f t="shared" si="350"/>
        <v>Lot #</v>
      </c>
      <c r="AZ417" s="14">
        <f t="shared" si="350"/>
        <v>0</v>
      </c>
      <c r="BA417" s="14">
        <f t="shared" si="350"/>
        <v>0</v>
      </c>
      <c r="BB417" s="14">
        <f t="shared" si="350"/>
        <v>0</v>
      </c>
      <c r="BC417" s="14">
        <f t="shared" si="350"/>
        <v>0</v>
      </c>
      <c r="BD417" s="14" t="str">
        <f t="shared" si="350"/>
        <v xml:space="preserve"> :</v>
      </c>
      <c r="BE417" s="14">
        <f t="shared" si="350"/>
        <v>0</v>
      </c>
      <c r="BF417" s="14">
        <f t="shared" si="350"/>
        <v>0</v>
      </c>
      <c r="BG417" s="14">
        <f t="shared" si="350"/>
        <v>0</v>
      </c>
      <c r="BH417" s="14">
        <f t="shared" si="350"/>
        <v>0</v>
      </c>
    </row>
    <row r="418" spans="2:62" ht="9" customHeight="1">
      <c r="B418" s="30"/>
      <c r="C418" s="26"/>
      <c r="D418" s="26"/>
      <c r="E418" s="31"/>
      <c r="F418" s="95"/>
      <c r="G418" s="134"/>
      <c r="H418" s="93"/>
      <c r="I418" s="94"/>
      <c r="J418" s="18"/>
      <c r="L418" s="124"/>
      <c r="M418" s="121"/>
      <c r="N418" s="121"/>
      <c r="O418" s="137"/>
      <c r="P418" s="95"/>
      <c r="Q418" s="134"/>
      <c r="R418" s="93"/>
      <c r="S418" s="123"/>
      <c r="V418" s="26"/>
      <c r="W418" s="26"/>
      <c r="X418" s="26"/>
      <c r="Y418" s="34"/>
      <c r="Z418" s="26"/>
      <c r="AA418" s="52"/>
      <c r="AF418" s="26"/>
      <c r="AG418" s="26"/>
      <c r="AH418" s="26"/>
      <c r="AI418" s="34"/>
      <c r="AJ418" s="26"/>
      <c r="AK418" s="52"/>
      <c r="AP418" s="14">
        <f t="shared" ref="AP418:BH418" si="351">+AP413</f>
        <v>0</v>
      </c>
      <c r="AQ418" s="14">
        <f t="shared" si="351"/>
        <v>0</v>
      </c>
      <c r="AR418" s="14">
        <f t="shared" si="351"/>
        <v>0</v>
      </c>
      <c r="AS418" s="14">
        <f t="shared" si="351"/>
        <v>0</v>
      </c>
      <c r="AT418" s="14" t="str">
        <f t="shared" si="351"/>
        <v xml:space="preserve"> :</v>
      </c>
      <c r="AU418" s="14">
        <f t="shared" si="351"/>
        <v>0</v>
      </c>
      <c r="AV418" s="14">
        <f t="shared" si="351"/>
        <v>0</v>
      </c>
      <c r="AW418" s="14">
        <f t="shared" si="351"/>
        <v>0</v>
      </c>
      <c r="AX418" s="14">
        <f t="shared" si="351"/>
        <v>0</v>
      </c>
      <c r="AZ418" s="14">
        <f t="shared" si="351"/>
        <v>0</v>
      </c>
      <c r="BA418" s="14">
        <f t="shared" si="351"/>
        <v>0</v>
      </c>
      <c r="BB418" s="14">
        <f t="shared" si="351"/>
        <v>0</v>
      </c>
      <c r="BC418" s="14">
        <f t="shared" si="351"/>
        <v>0</v>
      </c>
      <c r="BD418" s="14" t="str">
        <f t="shared" si="351"/>
        <v xml:space="preserve"> :</v>
      </c>
      <c r="BE418" s="14">
        <f t="shared" si="351"/>
        <v>0</v>
      </c>
      <c r="BF418" s="14">
        <f t="shared" si="351"/>
        <v>0</v>
      </c>
      <c r="BG418" s="14">
        <f t="shared" si="351"/>
        <v>0</v>
      </c>
      <c r="BH418" s="14">
        <f t="shared" si="351"/>
        <v>0</v>
      </c>
      <c r="BJ418" s="14">
        <f>+B418+F418+L418+P418+V418+Z418+AF418+AJ418</f>
        <v>0</v>
      </c>
    </row>
    <row r="419" spans="2:62" ht="9" customHeight="1">
      <c r="B419" s="30" t="s">
        <v>1</v>
      </c>
      <c r="C419" s="26"/>
      <c r="D419" s="26"/>
      <c r="E419" s="31"/>
      <c r="F419" s="95" t="s">
        <v>1</v>
      </c>
      <c r="G419" s="93" t="s">
        <v>19</v>
      </c>
      <c r="H419" s="93"/>
      <c r="I419" s="94"/>
      <c r="J419" s="18"/>
      <c r="L419" s="124" t="s">
        <v>1</v>
      </c>
      <c r="M419" s="93" t="s">
        <v>58</v>
      </c>
      <c r="N419" s="121"/>
      <c r="O419" s="137"/>
      <c r="P419" s="95" t="s">
        <v>1</v>
      </c>
      <c r="Q419" s="93" t="s">
        <v>58</v>
      </c>
      <c r="R419" s="93"/>
      <c r="S419" s="123"/>
      <c r="V419" s="26"/>
      <c r="W419" s="26"/>
      <c r="X419" s="26"/>
      <c r="Y419" s="34"/>
      <c r="Z419" s="26"/>
      <c r="AF419" s="26"/>
      <c r="AG419" s="26"/>
      <c r="AH419" s="26"/>
      <c r="AI419" s="34"/>
      <c r="AJ419" s="26"/>
      <c r="AP419" s="14" t="str">
        <f>IF(C419=0,"--",1)</f>
        <v>--</v>
      </c>
      <c r="AQ419" s="14">
        <f>IF(G419=0,"--",1)</f>
        <v>1</v>
      </c>
      <c r="AR419" s="14">
        <f>IF(M419=0,"--",1)</f>
        <v>1</v>
      </c>
      <c r="AS419" s="14">
        <f>IF(Q419=0,"--",1)</f>
        <v>1</v>
      </c>
      <c r="AT419" s="14" t="str">
        <f t="shared" ref="AT419:BH419" si="352">+AT414</f>
        <v xml:space="preserve"> :</v>
      </c>
      <c r="AU419" s="14">
        <f t="shared" si="352"/>
        <v>0</v>
      </c>
      <c r="AV419" s="14">
        <f t="shared" si="352"/>
        <v>0</v>
      </c>
      <c r="AW419" s="14">
        <f t="shared" si="352"/>
        <v>0</v>
      </c>
      <c r="AX419" s="14">
        <f t="shared" si="352"/>
        <v>0</v>
      </c>
      <c r="AY419" s="14" t="str">
        <f t="shared" si="352"/>
        <v>Owner</v>
      </c>
      <c r="AZ419" s="14" t="str">
        <f>IF(W419=0,"--",1)</f>
        <v>--</v>
      </c>
      <c r="BA419" s="14" t="str">
        <f>IF(AA419=0,"--",1)</f>
        <v>--</v>
      </c>
      <c r="BB419" s="14" t="str">
        <f>IF(AG419=0,"--",1)</f>
        <v>--</v>
      </c>
      <c r="BC419" s="14" t="str">
        <f>IF(AK419=0,"--",1)</f>
        <v>--</v>
      </c>
      <c r="BD419" s="14" t="str">
        <f t="shared" si="352"/>
        <v xml:space="preserve"> :</v>
      </c>
      <c r="BE419" s="14">
        <f t="shared" si="352"/>
        <v>0</v>
      </c>
      <c r="BF419" s="14">
        <f t="shared" si="352"/>
        <v>0</v>
      </c>
      <c r="BG419" s="14">
        <f t="shared" si="352"/>
        <v>0</v>
      </c>
      <c r="BH419" s="14">
        <f t="shared" si="352"/>
        <v>0</v>
      </c>
    </row>
    <row r="420" spans="2:62" ht="9" customHeight="1">
      <c r="B420" s="30"/>
      <c r="C420" s="26"/>
      <c r="D420" s="26"/>
      <c r="E420" s="31"/>
      <c r="F420" s="95"/>
      <c r="G420" s="93" t="s">
        <v>20</v>
      </c>
      <c r="H420" s="93"/>
      <c r="I420" s="94"/>
      <c r="J420" s="18"/>
      <c r="L420" s="124"/>
      <c r="M420" s="121"/>
      <c r="N420" s="121"/>
      <c r="O420" s="137"/>
      <c r="P420" s="95"/>
      <c r="Q420" s="93"/>
      <c r="R420" s="93"/>
      <c r="S420" s="123"/>
      <c r="V420" s="26"/>
      <c r="W420" s="26"/>
      <c r="X420" s="26"/>
      <c r="Y420" s="34"/>
      <c r="Z420" s="26"/>
      <c r="AF420" s="26"/>
      <c r="AG420" s="26"/>
      <c r="AH420" s="26"/>
      <c r="AI420" s="34"/>
      <c r="AJ420" s="26"/>
      <c r="AP420" s="14">
        <f t="shared" ref="AP420:BH420" si="353">+AP415</f>
        <v>0</v>
      </c>
      <c r="AQ420" s="14">
        <f t="shared" si="353"/>
        <v>0</v>
      </c>
      <c r="AR420" s="14">
        <f t="shared" si="353"/>
        <v>0</v>
      </c>
      <c r="AS420" s="14">
        <f t="shared" si="353"/>
        <v>0</v>
      </c>
      <c r="AT420" s="14" t="str">
        <f t="shared" si="353"/>
        <v xml:space="preserve"> :</v>
      </c>
      <c r="AU420" s="14">
        <f t="shared" si="353"/>
        <v>0</v>
      </c>
      <c r="AV420" s="14">
        <f t="shared" si="353"/>
        <v>0</v>
      </c>
      <c r="AW420" s="14">
        <f t="shared" si="353"/>
        <v>0</v>
      </c>
      <c r="AX420" s="14">
        <f t="shared" si="353"/>
        <v>0</v>
      </c>
      <c r="AZ420" s="14">
        <f t="shared" si="353"/>
        <v>0</v>
      </c>
      <c r="BA420" s="14">
        <f t="shared" si="353"/>
        <v>0</v>
      </c>
      <c r="BB420" s="14">
        <f t="shared" si="353"/>
        <v>0</v>
      </c>
      <c r="BC420" s="14">
        <f t="shared" si="353"/>
        <v>0</v>
      </c>
      <c r="BD420" s="14" t="str">
        <f t="shared" si="353"/>
        <v xml:space="preserve"> :</v>
      </c>
      <c r="BE420" s="14">
        <f t="shared" si="353"/>
        <v>0</v>
      </c>
      <c r="BF420" s="14">
        <f t="shared" si="353"/>
        <v>0</v>
      </c>
      <c r="BG420" s="14">
        <f t="shared" si="353"/>
        <v>0</v>
      </c>
      <c r="BH420" s="14">
        <f t="shared" si="353"/>
        <v>0</v>
      </c>
    </row>
    <row r="421" spans="2:62" ht="9" customHeight="1">
      <c r="B421" s="35" t="s">
        <v>17</v>
      </c>
      <c r="C421" s="36"/>
      <c r="D421" s="36"/>
      <c r="E421" s="37"/>
      <c r="F421" s="97" t="s">
        <v>17</v>
      </c>
      <c r="G421" s="98"/>
      <c r="H421" s="98"/>
      <c r="I421" s="99"/>
      <c r="J421" s="18"/>
      <c r="L421" s="126" t="s">
        <v>17</v>
      </c>
      <c r="M421" s="127"/>
      <c r="N421" s="127"/>
      <c r="O421" s="138"/>
      <c r="P421" s="97" t="s">
        <v>17</v>
      </c>
      <c r="Q421" s="98"/>
      <c r="R421" s="98"/>
      <c r="S421" s="129"/>
      <c r="V421" s="26"/>
      <c r="W421" s="26"/>
      <c r="X421" s="26"/>
      <c r="Y421" s="34"/>
      <c r="Z421" s="26"/>
      <c r="AF421" s="26"/>
      <c r="AG421" s="26"/>
      <c r="AH421" s="26"/>
      <c r="AI421" s="34"/>
      <c r="AJ421" s="26"/>
      <c r="AP421" s="14">
        <f t="shared" ref="AP421:BD421" si="354">+AP416</f>
        <v>0</v>
      </c>
      <c r="AQ421" s="14">
        <f t="shared" si="354"/>
        <v>0</v>
      </c>
      <c r="AR421" s="14">
        <f t="shared" si="354"/>
        <v>0</v>
      </c>
      <c r="AS421" s="14">
        <f t="shared" si="354"/>
        <v>0</v>
      </c>
      <c r="AT421" s="14" t="str">
        <f t="shared" si="354"/>
        <v xml:space="preserve"> :</v>
      </c>
      <c r="AU421" s="14" t="str">
        <f>IF(C421=0,"--",1)</f>
        <v>--</v>
      </c>
      <c r="AV421" s="14" t="str">
        <f>IF(G421=0,"--",1)</f>
        <v>--</v>
      </c>
      <c r="AW421" s="14" t="str">
        <f>IF(M421=0,"--",1)</f>
        <v>--</v>
      </c>
      <c r="AX421" s="14" t="str">
        <f>IF(Q421=0,"--",1)</f>
        <v>--</v>
      </c>
      <c r="AY421" s="14" t="str">
        <f t="shared" si="354"/>
        <v>Commited</v>
      </c>
      <c r="AZ421" s="14">
        <f t="shared" si="354"/>
        <v>0</v>
      </c>
      <c r="BA421" s="14">
        <f t="shared" si="354"/>
        <v>0</v>
      </c>
      <c r="BB421" s="14">
        <f t="shared" si="354"/>
        <v>0</v>
      </c>
      <c r="BC421" s="14">
        <f t="shared" si="354"/>
        <v>0</v>
      </c>
      <c r="BD421" s="14" t="str">
        <f t="shared" si="354"/>
        <v xml:space="preserve"> :</v>
      </c>
      <c r="BE421" s="14" t="str">
        <f>IF(W421=0,"--",1)</f>
        <v>--</v>
      </c>
      <c r="BF421" s="14" t="str">
        <f>IF(AA421=0,"--",1)</f>
        <v>--</v>
      </c>
      <c r="BG421" s="14" t="str">
        <f>IF(AG421=0,"-- ",1)</f>
        <v xml:space="preserve">-- </v>
      </c>
      <c r="BH421" s="14" t="str">
        <f>IF(AK421=0,"--",1)</f>
        <v>--</v>
      </c>
    </row>
    <row r="422" spans="2:62" ht="9" customHeight="1">
      <c r="B422" s="44" t="s">
        <v>0</v>
      </c>
      <c r="C422" s="45"/>
      <c r="D422" s="46">
        <v>2087</v>
      </c>
      <c r="E422" s="47" t="s">
        <v>14</v>
      </c>
      <c r="F422" s="100" t="s">
        <v>0</v>
      </c>
      <c r="G422" s="101"/>
      <c r="H422" s="102">
        <v>2087</v>
      </c>
      <c r="I422" s="94" t="s">
        <v>3</v>
      </c>
      <c r="J422" s="18"/>
      <c r="L422" s="130" t="s">
        <v>0</v>
      </c>
      <c r="M422" s="131"/>
      <c r="N422" s="102">
        <v>2076</v>
      </c>
      <c r="O422" s="136" t="s">
        <v>14</v>
      </c>
      <c r="P422" s="100" t="s">
        <v>0</v>
      </c>
      <c r="Q422" s="101"/>
      <c r="R422" s="102">
        <v>2076</v>
      </c>
      <c r="S422" s="108" t="s">
        <v>3</v>
      </c>
      <c r="T422" s="13"/>
      <c r="V422" s="26"/>
      <c r="W422" s="26"/>
      <c r="X422" s="13"/>
      <c r="Y422" s="29"/>
      <c r="Z422" s="26"/>
      <c r="AB422" s="13"/>
      <c r="AC422" s="28"/>
      <c r="AD422" s="13"/>
      <c r="AF422" s="26"/>
      <c r="AG422" s="26"/>
      <c r="AH422" s="13"/>
      <c r="AI422" s="29"/>
      <c r="AJ422" s="26"/>
      <c r="AL422" s="13"/>
      <c r="AM422" s="28"/>
      <c r="AN422" s="13"/>
      <c r="AP422" s="14">
        <f t="shared" ref="AP422:BH422" si="355">+AP417</f>
        <v>0</v>
      </c>
      <c r="AQ422" s="14">
        <f t="shared" si="355"/>
        <v>0</v>
      </c>
      <c r="AR422" s="14">
        <f t="shared" si="355"/>
        <v>0</v>
      </c>
      <c r="AS422" s="14">
        <f t="shared" si="355"/>
        <v>0</v>
      </c>
      <c r="AT422" s="14" t="str">
        <f t="shared" si="355"/>
        <v xml:space="preserve"> :</v>
      </c>
      <c r="AU422" s="14">
        <f t="shared" si="355"/>
        <v>0</v>
      </c>
      <c r="AV422" s="14">
        <f t="shared" si="355"/>
        <v>0</v>
      </c>
      <c r="AW422" s="14">
        <f t="shared" si="355"/>
        <v>0</v>
      </c>
      <c r="AX422" s="14">
        <f t="shared" si="355"/>
        <v>0</v>
      </c>
      <c r="AY422" s="14" t="str">
        <f t="shared" si="355"/>
        <v>Lot #</v>
      </c>
      <c r="AZ422" s="14">
        <f t="shared" si="355"/>
        <v>0</v>
      </c>
      <c r="BA422" s="14">
        <f t="shared" si="355"/>
        <v>0</v>
      </c>
      <c r="BB422" s="14">
        <f t="shared" si="355"/>
        <v>0</v>
      </c>
      <c r="BC422" s="14">
        <f t="shared" si="355"/>
        <v>0</v>
      </c>
      <c r="BD422" s="14" t="str">
        <f t="shared" si="355"/>
        <v xml:space="preserve"> :</v>
      </c>
      <c r="BE422" s="14">
        <f t="shared" si="355"/>
        <v>0</v>
      </c>
      <c r="BF422" s="14">
        <f t="shared" si="355"/>
        <v>0</v>
      </c>
      <c r="BG422" s="14">
        <f t="shared" si="355"/>
        <v>0</v>
      </c>
      <c r="BH422" s="14">
        <f t="shared" si="355"/>
        <v>0</v>
      </c>
    </row>
    <row r="423" spans="2:62" ht="9" customHeight="1">
      <c r="B423" s="30"/>
      <c r="C423" s="26"/>
      <c r="D423" s="26"/>
      <c r="E423" s="31"/>
      <c r="F423" s="92">
        <v>1</v>
      </c>
      <c r="G423" s="93"/>
      <c r="H423" s="93"/>
      <c r="I423" s="94"/>
      <c r="J423" s="18"/>
      <c r="L423" s="120">
        <v>1</v>
      </c>
      <c r="M423" s="121"/>
      <c r="N423" s="121"/>
      <c r="O423" s="137"/>
      <c r="P423" s="95"/>
      <c r="Q423" s="93"/>
      <c r="R423" s="93"/>
      <c r="S423" s="123"/>
      <c r="V423" s="26"/>
      <c r="W423" s="26"/>
      <c r="X423" s="26"/>
      <c r="Y423" s="34"/>
      <c r="Z423" s="26"/>
      <c r="AF423" s="26"/>
      <c r="AG423" s="26"/>
      <c r="AH423" s="26"/>
      <c r="AI423" s="34"/>
      <c r="AJ423" s="26"/>
      <c r="AP423" s="14">
        <f t="shared" ref="AP423:BH423" si="356">+AP418</f>
        <v>0</v>
      </c>
      <c r="AQ423" s="14">
        <f t="shared" si="356"/>
        <v>0</v>
      </c>
      <c r="AR423" s="14">
        <f t="shared" si="356"/>
        <v>0</v>
      </c>
      <c r="AS423" s="14">
        <f t="shared" si="356"/>
        <v>0</v>
      </c>
      <c r="AT423" s="14" t="str">
        <f t="shared" si="356"/>
        <v xml:space="preserve"> :</v>
      </c>
      <c r="AU423" s="14">
        <f t="shared" si="356"/>
        <v>0</v>
      </c>
      <c r="AV423" s="14">
        <f t="shared" si="356"/>
        <v>0</v>
      </c>
      <c r="AW423" s="14">
        <f t="shared" si="356"/>
        <v>0</v>
      </c>
      <c r="AX423" s="14">
        <f t="shared" si="356"/>
        <v>0</v>
      </c>
      <c r="AZ423" s="14">
        <f t="shared" si="356"/>
        <v>0</v>
      </c>
      <c r="BA423" s="14">
        <f t="shared" si="356"/>
        <v>0</v>
      </c>
      <c r="BB423" s="14">
        <f t="shared" si="356"/>
        <v>0</v>
      </c>
      <c r="BC423" s="14">
        <f t="shared" si="356"/>
        <v>0</v>
      </c>
      <c r="BD423" s="14" t="str">
        <f t="shared" si="356"/>
        <v xml:space="preserve"> :</v>
      </c>
      <c r="BE423" s="14">
        <f t="shared" si="356"/>
        <v>0</v>
      </c>
      <c r="BF423" s="14">
        <f t="shared" si="356"/>
        <v>0</v>
      </c>
      <c r="BG423" s="14">
        <f t="shared" si="356"/>
        <v>0</v>
      </c>
      <c r="BH423" s="14">
        <f t="shared" si="356"/>
        <v>0</v>
      </c>
      <c r="BJ423" s="14">
        <f>+B423+F423+L423+P423+V423+Z423+AF423+AJ423</f>
        <v>2</v>
      </c>
    </row>
    <row r="424" spans="2:62" ht="9" customHeight="1">
      <c r="B424" s="30" t="s">
        <v>1</v>
      </c>
      <c r="C424" s="26"/>
      <c r="D424" s="26"/>
      <c r="E424" s="31"/>
      <c r="F424" s="95" t="s">
        <v>127</v>
      </c>
      <c r="G424" s="96" t="s">
        <v>21</v>
      </c>
      <c r="H424" s="93"/>
      <c r="I424" s="94"/>
      <c r="J424" s="18"/>
      <c r="L424" s="124" t="s">
        <v>127</v>
      </c>
      <c r="M424" s="135" t="s">
        <v>60</v>
      </c>
      <c r="N424" s="121"/>
      <c r="O424" s="137"/>
      <c r="P424" s="95" t="s">
        <v>1</v>
      </c>
      <c r="Q424" s="93" t="s">
        <v>58</v>
      </c>
      <c r="R424" s="93"/>
      <c r="S424" s="123"/>
      <c r="V424" s="26"/>
      <c r="W424" s="26"/>
      <c r="X424" s="26"/>
      <c r="Y424" s="34"/>
      <c r="Z424" s="26"/>
      <c r="AF424" s="26"/>
      <c r="AG424" s="26"/>
      <c r="AH424" s="26"/>
      <c r="AI424" s="34"/>
      <c r="AJ424" s="26"/>
      <c r="AP424" s="14" t="str">
        <f>IF(C424=0,"--",1)</f>
        <v>--</v>
      </c>
      <c r="AQ424" s="14">
        <f>IF(G424=0,"--",1)</f>
        <v>1</v>
      </c>
      <c r="AR424" s="14">
        <f>IF(M424=0,"--",1)</f>
        <v>1</v>
      </c>
      <c r="AS424" s="14">
        <f>IF(Q424=0,"--",1)</f>
        <v>1</v>
      </c>
      <c r="AT424" s="14" t="str">
        <f t="shared" ref="AT424:BH424" si="357">+AT419</f>
        <v xml:space="preserve"> :</v>
      </c>
      <c r="AU424" s="14">
        <f t="shared" si="357"/>
        <v>0</v>
      </c>
      <c r="AV424" s="14">
        <f t="shared" si="357"/>
        <v>0</v>
      </c>
      <c r="AW424" s="14">
        <f t="shared" si="357"/>
        <v>0</v>
      </c>
      <c r="AX424" s="14">
        <f t="shared" si="357"/>
        <v>0</v>
      </c>
      <c r="AY424" s="14" t="str">
        <f t="shared" si="357"/>
        <v>Owner</v>
      </c>
      <c r="AZ424" s="14" t="str">
        <f>IF(W424=0,"--",1)</f>
        <v>--</v>
      </c>
      <c r="BA424" s="14" t="str">
        <f>IF(AA424=0,"--",1)</f>
        <v>--</v>
      </c>
      <c r="BB424" s="14" t="str">
        <f>IF(AG424=0,"--",1)</f>
        <v>--</v>
      </c>
      <c r="BC424" s="14" t="str">
        <f>IF(AK424=0,"--",1)</f>
        <v>--</v>
      </c>
      <c r="BD424" s="14" t="str">
        <f t="shared" si="357"/>
        <v xml:space="preserve"> :</v>
      </c>
      <c r="BE424" s="14">
        <f t="shared" si="357"/>
        <v>0</v>
      </c>
      <c r="BF424" s="14">
        <f t="shared" si="357"/>
        <v>0</v>
      </c>
      <c r="BG424" s="14">
        <f t="shared" si="357"/>
        <v>0</v>
      </c>
      <c r="BH424" s="14">
        <f t="shared" si="357"/>
        <v>0</v>
      </c>
    </row>
    <row r="425" spans="2:62" ht="9" customHeight="1">
      <c r="B425" s="30"/>
      <c r="C425" s="26"/>
      <c r="D425" s="26"/>
      <c r="E425" s="31"/>
      <c r="F425" s="95"/>
      <c r="G425" s="93"/>
      <c r="H425" s="93"/>
      <c r="I425" s="94"/>
      <c r="J425" s="18"/>
      <c r="L425" s="124"/>
      <c r="M425" s="121"/>
      <c r="N425" s="121"/>
      <c r="O425" s="137"/>
      <c r="P425" s="95"/>
      <c r="Q425" s="93"/>
      <c r="R425" s="93"/>
      <c r="S425" s="123"/>
      <c r="V425" s="26"/>
      <c r="W425" s="26"/>
      <c r="X425" s="26"/>
      <c r="Y425" s="34"/>
      <c r="Z425" s="26"/>
      <c r="AF425" s="26"/>
      <c r="AG425" s="26"/>
      <c r="AH425" s="26"/>
      <c r="AI425" s="34"/>
      <c r="AJ425" s="26"/>
      <c r="AP425" s="14">
        <f t="shared" ref="AP425:BH425" si="358">+AP420</f>
        <v>0</v>
      </c>
      <c r="AQ425" s="14">
        <f t="shared" si="358"/>
        <v>0</v>
      </c>
      <c r="AR425" s="14">
        <f t="shared" si="358"/>
        <v>0</v>
      </c>
      <c r="AS425" s="14">
        <f t="shared" si="358"/>
        <v>0</v>
      </c>
      <c r="AT425" s="14" t="str">
        <f t="shared" si="358"/>
        <v xml:space="preserve"> :</v>
      </c>
      <c r="AU425" s="14">
        <f t="shared" si="358"/>
        <v>0</v>
      </c>
      <c r="AV425" s="14">
        <f t="shared" si="358"/>
        <v>0</v>
      </c>
      <c r="AW425" s="14">
        <f t="shared" si="358"/>
        <v>0</v>
      </c>
      <c r="AX425" s="14">
        <f t="shared" si="358"/>
        <v>0</v>
      </c>
      <c r="AZ425" s="14">
        <f t="shared" si="358"/>
        <v>0</v>
      </c>
      <c r="BA425" s="14">
        <f t="shared" si="358"/>
        <v>0</v>
      </c>
      <c r="BB425" s="14">
        <f t="shared" si="358"/>
        <v>0</v>
      </c>
      <c r="BC425" s="14">
        <f t="shared" si="358"/>
        <v>0</v>
      </c>
      <c r="BD425" s="14" t="str">
        <f t="shared" si="358"/>
        <v xml:space="preserve"> :</v>
      </c>
      <c r="BE425" s="14">
        <f t="shared" si="358"/>
        <v>0</v>
      </c>
      <c r="BF425" s="14">
        <f t="shared" si="358"/>
        <v>0</v>
      </c>
      <c r="BG425" s="14">
        <f t="shared" si="358"/>
        <v>0</v>
      </c>
      <c r="BH425" s="14">
        <f t="shared" si="358"/>
        <v>0</v>
      </c>
    </row>
    <row r="426" spans="2:62" ht="9" customHeight="1">
      <c r="B426" s="35" t="s">
        <v>17</v>
      </c>
      <c r="C426" s="36"/>
      <c r="D426" s="36"/>
      <c r="E426" s="37"/>
      <c r="F426" s="97" t="s">
        <v>17</v>
      </c>
      <c r="G426" s="98"/>
      <c r="H426" s="98"/>
      <c r="I426" s="99"/>
      <c r="J426" s="18"/>
      <c r="L426" s="126" t="s">
        <v>17</v>
      </c>
      <c r="M426" s="127"/>
      <c r="N426" s="127"/>
      <c r="O426" s="138"/>
      <c r="P426" s="97" t="s">
        <v>17</v>
      </c>
      <c r="Q426" s="98"/>
      <c r="R426" s="98"/>
      <c r="S426" s="129"/>
      <c r="V426" s="26"/>
      <c r="W426" s="26"/>
      <c r="X426" s="26"/>
      <c r="Y426" s="34"/>
      <c r="Z426" s="26"/>
      <c r="AF426" s="26"/>
      <c r="AG426" s="26"/>
      <c r="AH426" s="26"/>
      <c r="AI426" s="34"/>
      <c r="AJ426" s="26"/>
      <c r="AP426" s="14">
        <f t="shared" ref="AP426:BD426" si="359">+AP421</f>
        <v>0</v>
      </c>
      <c r="AQ426" s="14">
        <f t="shared" si="359"/>
        <v>0</v>
      </c>
      <c r="AR426" s="14">
        <f t="shared" si="359"/>
        <v>0</v>
      </c>
      <c r="AS426" s="14">
        <f t="shared" si="359"/>
        <v>0</v>
      </c>
      <c r="AT426" s="14" t="str">
        <f t="shared" si="359"/>
        <v xml:space="preserve"> :</v>
      </c>
      <c r="AU426" s="14" t="str">
        <f>IF(C426=0,"--",1)</f>
        <v>--</v>
      </c>
      <c r="AV426" s="14" t="str">
        <f>IF(G426=0,"--",1)</f>
        <v>--</v>
      </c>
      <c r="AW426" s="14" t="str">
        <f>IF(M426=0,"--",1)</f>
        <v>--</v>
      </c>
      <c r="AX426" s="14" t="str">
        <f>IF(Q426=0,"--",1)</f>
        <v>--</v>
      </c>
      <c r="AY426" s="14" t="str">
        <f t="shared" si="359"/>
        <v>Commited</v>
      </c>
      <c r="AZ426" s="14">
        <f t="shared" si="359"/>
        <v>0</v>
      </c>
      <c r="BA426" s="14">
        <f t="shared" si="359"/>
        <v>0</v>
      </c>
      <c r="BB426" s="14">
        <f t="shared" si="359"/>
        <v>0</v>
      </c>
      <c r="BC426" s="14">
        <f t="shared" si="359"/>
        <v>0</v>
      </c>
      <c r="BD426" s="14" t="str">
        <f t="shared" si="359"/>
        <v xml:space="preserve"> :</v>
      </c>
      <c r="BE426" s="14" t="str">
        <f>IF(W426=0,"--",1)</f>
        <v>--</v>
      </c>
      <c r="BF426" s="14" t="str">
        <f>IF(AA426=0,"--",1)</f>
        <v>--</v>
      </c>
      <c r="BG426" s="14" t="str">
        <f>IF(AG426=0,"-- ",1)</f>
        <v xml:space="preserve">-- </v>
      </c>
      <c r="BH426" s="14" t="str">
        <f>IF(AK426=0,"--",1)</f>
        <v>--</v>
      </c>
    </row>
    <row r="427" spans="2:62" ht="9" customHeight="1">
      <c r="B427" s="130" t="s">
        <v>0</v>
      </c>
      <c r="C427" s="131"/>
      <c r="D427" s="102">
        <v>2087</v>
      </c>
      <c r="E427" s="132" t="s">
        <v>13</v>
      </c>
      <c r="F427" s="100" t="s">
        <v>0</v>
      </c>
      <c r="G427" s="101"/>
      <c r="H427" s="102">
        <v>2087</v>
      </c>
      <c r="I427" s="94" t="s">
        <v>4</v>
      </c>
      <c r="J427" s="18"/>
      <c r="L427" s="130" t="s">
        <v>0</v>
      </c>
      <c r="M427" s="131"/>
      <c r="N427" s="102">
        <v>2076</v>
      </c>
      <c r="O427" s="136" t="s">
        <v>13</v>
      </c>
      <c r="P427" s="100" t="s">
        <v>0</v>
      </c>
      <c r="Q427" s="101"/>
      <c r="R427" s="102">
        <v>2076</v>
      </c>
      <c r="S427" s="108" t="s">
        <v>4</v>
      </c>
      <c r="T427" s="13"/>
      <c r="V427" s="26"/>
      <c r="W427" s="26"/>
      <c r="X427" s="13"/>
      <c r="Y427" s="29"/>
      <c r="Z427" s="26"/>
      <c r="AB427" s="13"/>
      <c r="AC427" s="28"/>
      <c r="AD427" s="13"/>
      <c r="AF427" s="26"/>
      <c r="AG427" s="26"/>
      <c r="AH427" s="13"/>
      <c r="AI427" s="29"/>
      <c r="AJ427" s="26"/>
      <c r="AL427" s="13"/>
      <c r="AM427" s="28"/>
      <c r="AN427" s="13"/>
      <c r="AP427" s="14">
        <f t="shared" ref="AP427:BH427" si="360">+AP422</f>
        <v>0</v>
      </c>
      <c r="AQ427" s="14">
        <f t="shared" si="360"/>
        <v>0</v>
      </c>
      <c r="AR427" s="14">
        <f t="shared" si="360"/>
        <v>0</v>
      </c>
      <c r="AS427" s="14">
        <f t="shared" si="360"/>
        <v>0</v>
      </c>
      <c r="AT427" s="14" t="str">
        <f t="shared" si="360"/>
        <v xml:space="preserve"> :</v>
      </c>
      <c r="AU427" s="14">
        <f t="shared" si="360"/>
        <v>0</v>
      </c>
      <c r="AV427" s="14">
        <f t="shared" si="360"/>
        <v>0</v>
      </c>
      <c r="AW427" s="14">
        <f t="shared" si="360"/>
        <v>0</v>
      </c>
      <c r="AX427" s="14">
        <f t="shared" si="360"/>
        <v>0</v>
      </c>
      <c r="AY427" s="14" t="str">
        <f t="shared" si="360"/>
        <v>Lot #</v>
      </c>
      <c r="AZ427" s="14">
        <f t="shared" si="360"/>
        <v>0</v>
      </c>
      <c r="BA427" s="14">
        <f t="shared" si="360"/>
        <v>0</v>
      </c>
      <c r="BB427" s="14">
        <f t="shared" si="360"/>
        <v>0</v>
      </c>
      <c r="BC427" s="14">
        <f t="shared" si="360"/>
        <v>0</v>
      </c>
      <c r="BD427" s="14" t="str">
        <f t="shared" si="360"/>
        <v xml:space="preserve"> :</v>
      </c>
      <c r="BE427" s="14">
        <f t="shared" si="360"/>
        <v>0</v>
      </c>
      <c r="BF427" s="14">
        <f t="shared" si="360"/>
        <v>0</v>
      </c>
      <c r="BG427" s="14">
        <f t="shared" si="360"/>
        <v>0</v>
      </c>
      <c r="BH427" s="14">
        <f t="shared" si="360"/>
        <v>0</v>
      </c>
    </row>
    <row r="428" spans="2:62" ht="9" customHeight="1">
      <c r="B428" s="120">
        <v>1</v>
      </c>
      <c r="C428" s="93"/>
      <c r="D428" s="121"/>
      <c r="E428" s="122"/>
      <c r="F428" s="95"/>
      <c r="G428" s="93"/>
      <c r="H428" s="93"/>
      <c r="I428" s="94"/>
      <c r="J428" s="18"/>
      <c r="L428" s="120">
        <v>1</v>
      </c>
      <c r="M428" s="93"/>
      <c r="N428" s="121"/>
      <c r="O428" s="137"/>
      <c r="P428" s="92">
        <v>1</v>
      </c>
      <c r="Q428" s="93"/>
      <c r="R428" s="93"/>
      <c r="S428" s="123"/>
      <c r="V428" s="26"/>
      <c r="X428" s="26"/>
      <c r="Y428" s="34"/>
      <c r="Z428" s="26"/>
      <c r="AF428" s="26"/>
      <c r="AH428" s="26"/>
      <c r="AI428" s="34"/>
      <c r="AJ428" s="26"/>
      <c r="AP428" s="14">
        <f t="shared" ref="AP428:BH428" si="361">+AP423</f>
        <v>0</v>
      </c>
      <c r="AQ428" s="14">
        <f t="shared" si="361"/>
        <v>0</v>
      </c>
      <c r="AR428" s="14">
        <f t="shared" si="361"/>
        <v>0</v>
      </c>
      <c r="AS428" s="14">
        <f t="shared" si="361"/>
        <v>0</v>
      </c>
      <c r="AT428" s="14" t="str">
        <f t="shared" si="361"/>
        <v xml:space="preserve"> :</v>
      </c>
      <c r="AU428" s="14">
        <f t="shared" si="361"/>
        <v>0</v>
      </c>
      <c r="AV428" s="14">
        <f t="shared" si="361"/>
        <v>0</v>
      </c>
      <c r="AW428" s="14">
        <f t="shared" si="361"/>
        <v>0</v>
      </c>
      <c r="AX428" s="14">
        <f t="shared" si="361"/>
        <v>0</v>
      </c>
      <c r="AZ428" s="14">
        <f t="shared" si="361"/>
        <v>0</v>
      </c>
      <c r="BA428" s="14">
        <f t="shared" si="361"/>
        <v>0</v>
      </c>
      <c r="BB428" s="14">
        <f t="shared" si="361"/>
        <v>0</v>
      </c>
      <c r="BC428" s="14">
        <f t="shared" si="361"/>
        <v>0</v>
      </c>
      <c r="BD428" s="14" t="str">
        <f t="shared" si="361"/>
        <v xml:space="preserve"> :</v>
      </c>
      <c r="BE428" s="14">
        <f t="shared" si="361"/>
        <v>0</v>
      </c>
      <c r="BF428" s="14">
        <f t="shared" si="361"/>
        <v>0</v>
      </c>
      <c r="BG428" s="14">
        <f t="shared" si="361"/>
        <v>0</v>
      </c>
      <c r="BH428" s="14">
        <f t="shared" si="361"/>
        <v>0</v>
      </c>
      <c r="BJ428" s="14">
        <f>+B428+F428+L428+P428+V428+Z428+AF428+AJ428</f>
        <v>3</v>
      </c>
    </row>
    <row r="429" spans="2:62" ht="9" customHeight="1">
      <c r="B429" s="124" t="s">
        <v>127</v>
      </c>
      <c r="C429" s="96" t="s">
        <v>18</v>
      </c>
      <c r="D429" s="121"/>
      <c r="E429" s="122"/>
      <c r="F429" s="95" t="s">
        <v>1</v>
      </c>
      <c r="G429" s="93" t="s">
        <v>21</v>
      </c>
      <c r="H429" s="93"/>
      <c r="I429" s="94"/>
      <c r="J429" s="18"/>
      <c r="L429" s="124" t="s">
        <v>127</v>
      </c>
      <c r="M429" s="135" t="s">
        <v>60</v>
      </c>
      <c r="N429" s="121"/>
      <c r="O429" s="137"/>
      <c r="P429" s="95" t="s">
        <v>127</v>
      </c>
      <c r="Q429" s="96" t="s">
        <v>108</v>
      </c>
      <c r="R429" s="93"/>
      <c r="S429" s="123"/>
      <c r="V429" s="26"/>
      <c r="X429" s="26"/>
      <c r="Y429" s="34"/>
      <c r="Z429" s="26"/>
      <c r="AF429" s="26"/>
      <c r="AH429" s="26"/>
      <c r="AI429" s="34"/>
      <c r="AJ429" s="26"/>
      <c r="AP429" s="14">
        <f>IF(C429=0,"--",1)</f>
        <v>1</v>
      </c>
      <c r="AQ429" s="14">
        <f>IF(G429=0,"--",1)</f>
        <v>1</v>
      </c>
      <c r="AR429" s="14">
        <f>IF(M429=0,"--",1)</f>
        <v>1</v>
      </c>
      <c r="AS429" s="14">
        <f>IF(Q429=0,"--",1)</f>
        <v>1</v>
      </c>
      <c r="AT429" s="14" t="str">
        <f t="shared" ref="AT429:BH429" si="362">+AT424</f>
        <v xml:space="preserve"> :</v>
      </c>
      <c r="AU429" s="14">
        <f t="shared" si="362"/>
        <v>0</v>
      </c>
      <c r="AV429" s="14">
        <f t="shared" si="362"/>
        <v>0</v>
      </c>
      <c r="AW429" s="14">
        <f t="shared" si="362"/>
        <v>0</v>
      </c>
      <c r="AX429" s="14">
        <f t="shared" si="362"/>
        <v>0</v>
      </c>
      <c r="AY429" s="14" t="str">
        <f t="shared" si="362"/>
        <v>Owner</v>
      </c>
      <c r="AZ429" s="14" t="str">
        <f>IF(W429=0,"--",1)</f>
        <v>--</v>
      </c>
      <c r="BA429" s="14" t="str">
        <f>IF(AA429=0,"--",1)</f>
        <v>--</v>
      </c>
      <c r="BB429" s="14" t="str">
        <f>IF(AG429=0,"--",1)</f>
        <v>--</v>
      </c>
      <c r="BC429" s="14" t="str">
        <f>IF(AK429=0,"--",1)</f>
        <v>--</v>
      </c>
      <c r="BD429" s="14" t="str">
        <f t="shared" si="362"/>
        <v xml:space="preserve"> :</v>
      </c>
      <c r="BE429" s="14">
        <f t="shared" si="362"/>
        <v>0</v>
      </c>
      <c r="BF429" s="14">
        <f t="shared" si="362"/>
        <v>0</v>
      </c>
      <c r="BG429" s="14">
        <f t="shared" si="362"/>
        <v>0</v>
      </c>
      <c r="BH429" s="14">
        <f t="shared" si="362"/>
        <v>0</v>
      </c>
    </row>
    <row r="430" spans="2:62" ht="9" customHeight="1">
      <c r="B430" s="124"/>
      <c r="C430" s="121"/>
      <c r="D430" s="121"/>
      <c r="E430" s="122"/>
      <c r="F430" s="95"/>
      <c r="G430" s="93"/>
      <c r="H430" s="93"/>
      <c r="I430" s="94"/>
      <c r="J430" s="18"/>
      <c r="L430" s="124"/>
      <c r="M430" s="121"/>
      <c r="N430" s="121"/>
      <c r="O430" s="137"/>
      <c r="P430" s="95"/>
      <c r="Q430" s="93"/>
      <c r="R430" s="93"/>
      <c r="S430" s="123"/>
      <c r="V430" s="26"/>
      <c r="W430" s="26"/>
      <c r="X430" s="26"/>
      <c r="Y430" s="34"/>
      <c r="Z430" s="26"/>
      <c r="AF430" s="26"/>
      <c r="AG430" s="26"/>
      <c r="AH430" s="26"/>
      <c r="AI430" s="34"/>
      <c r="AJ430" s="26"/>
      <c r="AP430" s="14">
        <f t="shared" ref="AP430:BH430" si="363">+AP425</f>
        <v>0</v>
      </c>
      <c r="AQ430" s="14">
        <f t="shared" si="363"/>
        <v>0</v>
      </c>
      <c r="AR430" s="14">
        <f t="shared" si="363"/>
        <v>0</v>
      </c>
      <c r="AS430" s="14">
        <f t="shared" si="363"/>
        <v>0</v>
      </c>
      <c r="AT430" s="14" t="str">
        <f t="shared" si="363"/>
        <v xml:space="preserve"> :</v>
      </c>
      <c r="AU430" s="14">
        <f t="shared" si="363"/>
        <v>0</v>
      </c>
      <c r="AV430" s="14">
        <f t="shared" si="363"/>
        <v>0</v>
      </c>
      <c r="AW430" s="14">
        <f t="shared" si="363"/>
        <v>0</v>
      </c>
      <c r="AX430" s="14">
        <f t="shared" si="363"/>
        <v>0</v>
      </c>
      <c r="AZ430" s="14">
        <f t="shared" si="363"/>
        <v>0</v>
      </c>
      <c r="BA430" s="14">
        <f t="shared" si="363"/>
        <v>0</v>
      </c>
      <c r="BB430" s="14">
        <f t="shared" si="363"/>
        <v>0</v>
      </c>
      <c r="BC430" s="14">
        <f t="shared" si="363"/>
        <v>0</v>
      </c>
      <c r="BD430" s="14" t="str">
        <f t="shared" si="363"/>
        <v xml:space="preserve"> :</v>
      </c>
      <c r="BE430" s="14">
        <f t="shared" si="363"/>
        <v>0</v>
      </c>
      <c r="BF430" s="14">
        <f t="shared" si="363"/>
        <v>0</v>
      </c>
      <c r="BG430" s="14">
        <f t="shared" si="363"/>
        <v>0</v>
      </c>
      <c r="BH430" s="14">
        <f t="shared" si="363"/>
        <v>0</v>
      </c>
    </row>
    <row r="431" spans="2:62" ht="9" customHeight="1" thickBot="1">
      <c r="B431" s="126" t="s">
        <v>17</v>
      </c>
      <c r="C431" s="127"/>
      <c r="D431" s="127"/>
      <c r="E431" s="128"/>
      <c r="F431" s="97" t="s">
        <v>17</v>
      </c>
      <c r="G431" s="98"/>
      <c r="H431" s="98"/>
      <c r="I431" s="99"/>
      <c r="J431" s="18"/>
      <c r="L431" s="139" t="s">
        <v>17</v>
      </c>
      <c r="M431" s="140" t="s">
        <v>61</v>
      </c>
      <c r="N431" s="140"/>
      <c r="O431" s="141"/>
      <c r="P431" s="142" t="s">
        <v>17</v>
      </c>
      <c r="Q431" s="143"/>
      <c r="R431" s="143"/>
      <c r="S431" s="144"/>
      <c r="V431" s="26"/>
      <c r="W431" s="26"/>
      <c r="X431" s="26"/>
      <c r="Y431" s="34"/>
      <c r="Z431" s="26"/>
      <c r="AF431" s="26"/>
      <c r="AG431" s="26"/>
      <c r="AH431" s="26"/>
      <c r="AI431" s="34"/>
      <c r="AJ431" s="26"/>
      <c r="AP431" s="14">
        <f t="shared" ref="AP431:BD431" si="364">+AP426</f>
        <v>0</v>
      </c>
      <c r="AQ431" s="14">
        <f t="shared" si="364"/>
        <v>0</v>
      </c>
      <c r="AR431" s="14">
        <f t="shared" si="364"/>
        <v>0</v>
      </c>
      <c r="AS431" s="14">
        <f t="shared" si="364"/>
        <v>0</v>
      </c>
      <c r="AT431" s="14" t="str">
        <f t="shared" si="364"/>
        <v xml:space="preserve"> :</v>
      </c>
      <c r="AU431" s="14" t="str">
        <f>IF(C431=0,"--",1)</f>
        <v>--</v>
      </c>
      <c r="AV431" s="14" t="str">
        <f>IF(G431=0,"--",1)</f>
        <v>--</v>
      </c>
      <c r="AW431" s="14">
        <f>IF(M431=0,"--",1)</f>
        <v>1</v>
      </c>
      <c r="AX431" s="14" t="str">
        <f>IF(Q431=0,"--",1)</f>
        <v>--</v>
      </c>
      <c r="AY431" s="14" t="str">
        <f t="shared" si="364"/>
        <v>Commited</v>
      </c>
      <c r="AZ431" s="14">
        <f t="shared" si="364"/>
        <v>0</v>
      </c>
      <c r="BA431" s="14">
        <f t="shared" si="364"/>
        <v>0</v>
      </c>
      <c r="BB431" s="14">
        <f t="shared" si="364"/>
        <v>0</v>
      </c>
      <c r="BC431" s="14">
        <f t="shared" si="364"/>
        <v>0</v>
      </c>
      <c r="BD431" s="14" t="str">
        <f t="shared" si="364"/>
        <v xml:space="preserve"> :</v>
      </c>
      <c r="BE431" s="14" t="str">
        <f>IF(W431=0,"--",1)</f>
        <v>--</v>
      </c>
      <c r="BF431" s="14" t="str">
        <f>IF(AA431=0,"--",1)</f>
        <v>--</v>
      </c>
      <c r="BG431" s="14" t="str">
        <f>IF(AG431=0,"-- ",1)</f>
        <v xml:space="preserve">-- </v>
      </c>
      <c r="BH431" s="14" t="str">
        <f>IF(AK431=0,"--",1)</f>
        <v>--</v>
      </c>
    </row>
    <row r="432" spans="2:62" ht="9" customHeight="1">
      <c r="B432" s="130" t="s">
        <v>0</v>
      </c>
      <c r="C432" s="131"/>
      <c r="D432" s="102">
        <v>2087</v>
      </c>
      <c r="E432" s="132" t="s">
        <v>12</v>
      </c>
      <c r="F432" s="100" t="s">
        <v>0</v>
      </c>
      <c r="G432" s="101"/>
      <c r="H432" s="102">
        <v>2087</v>
      </c>
      <c r="I432" s="94" t="s">
        <v>5</v>
      </c>
      <c r="J432" s="18"/>
      <c r="L432" s="26"/>
      <c r="M432" s="26"/>
      <c r="N432" s="13"/>
      <c r="O432" s="27"/>
      <c r="P432" s="26"/>
      <c r="R432" s="13"/>
      <c r="S432" s="28"/>
      <c r="T432" s="13"/>
      <c r="V432" s="26"/>
      <c r="W432" s="26"/>
      <c r="X432" s="13"/>
      <c r="Y432" s="29"/>
      <c r="Z432" s="26"/>
      <c r="AB432" s="13"/>
      <c r="AC432" s="28"/>
      <c r="AD432" s="13"/>
      <c r="AF432" s="26"/>
      <c r="AG432" s="26"/>
      <c r="AH432" s="13"/>
      <c r="AI432" s="29"/>
      <c r="AJ432" s="26"/>
      <c r="AL432" s="13"/>
      <c r="AM432" s="28"/>
      <c r="AN432" s="13"/>
      <c r="AP432" s="14">
        <f t="shared" ref="AP432:BH432" si="365">+AP427</f>
        <v>0</v>
      </c>
      <c r="AQ432" s="14">
        <f t="shared" si="365"/>
        <v>0</v>
      </c>
      <c r="AR432" s="14">
        <f t="shared" si="365"/>
        <v>0</v>
      </c>
      <c r="AS432" s="14">
        <f t="shared" si="365"/>
        <v>0</v>
      </c>
      <c r="AT432" s="14" t="str">
        <f t="shared" si="365"/>
        <v xml:space="preserve"> :</v>
      </c>
      <c r="AU432" s="14">
        <f t="shared" si="365"/>
        <v>0</v>
      </c>
      <c r="AV432" s="14">
        <f t="shared" si="365"/>
        <v>0</v>
      </c>
      <c r="AW432" s="14">
        <f t="shared" si="365"/>
        <v>0</v>
      </c>
      <c r="AX432" s="14">
        <f t="shared" si="365"/>
        <v>0</v>
      </c>
      <c r="AY432" s="14" t="str">
        <f t="shared" si="365"/>
        <v>Lot #</v>
      </c>
      <c r="AZ432" s="14">
        <f t="shared" si="365"/>
        <v>0</v>
      </c>
      <c r="BA432" s="14">
        <f t="shared" si="365"/>
        <v>0</v>
      </c>
      <c r="BB432" s="14">
        <f t="shared" si="365"/>
        <v>0</v>
      </c>
      <c r="BC432" s="14">
        <f t="shared" si="365"/>
        <v>0</v>
      </c>
      <c r="BD432" s="14" t="str">
        <f t="shared" si="365"/>
        <v xml:space="preserve"> :</v>
      </c>
      <c r="BE432" s="14">
        <f t="shared" si="365"/>
        <v>0</v>
      </c>
      <c r="BF432" s="14">
        <f t="shared" si="365"/>
        <v>0</v>
      </c>
      <c r="BG432" s="14">
        <f t="shared" si="365"/>
        <v>0</v>
      </c>
      <c r="BH432" s="14">
        <f t="shared" si="365"/>
        <v>0</v>
      </c>
    </row>
    <row r="433" spans="2:62" ht="9" customHeight="1">
      <c r="B433" s="120">
        <v>1</v>
      </c>
      <c r="C433" s="121"/>
      <c r="D433" s="121"/>
      <c r="E433" s="122"/>
      <c r="F433" s="95"/>
      <c r="G433" s="93"/>
      <c r="H433" s="93"/>
      <c r="I433" s="94"/>
      <c r="J433" s="18"/>
      <c r="L433" s="26"/>
      <c r="M433" s="26"/>
      <c r="N433" s="26"/>
      <c r="O433" s="26"/>
      <c r="P433" s="26"/>
      <c r="V433" s="26"/>
      <c r="W433" s="26"/>
      <c r="X433" s="26"/>
      <c r="Y433" s="34"/>
      <c r="Z433" s="26"/>
      <c r="AF433" s="26"/>
      <c r="AG433" s="26"/>
      <c r="AH433" s="26"/>
      <c r="AI433" s="34"/>
      <c r="AJ433" s="26"/>
      <c r="AP433" s="14">
        <f t="shared" ref="AP433:BH433" si="366">+AP428</f>
        <v>0</v>
      </c>
      <c r="AQ433" s="14">
        <f t="shared" si="366"/>
        <v>0</v>
      </c>
      <c r="AR433" s="14">
        <f t="shared" si="366"/>
        <v>0</v>
      </c>
      <c r="AS433" s="14">
        <f t="shared" si="366"/>
        <v>0</v>
      </c>
      <c r="AT433" s="14" t="str">
        <f t="shared" si="366"/>
        <v xml:space="preserve"> :</v>
      </c>
      <c r="AU433" s="14">
        <f t="shared" si="366"/>
        <v>0</v>
      </c>
      <c r="AV433" s="14">
        <f t="shared" si="366"/>
        <v>0</v>
      </c>
      <c r="AW433" s="14">
        <f t="shared" si="366"/>
        <v>0</v>
      </c>
      <c r="AX433" s="14">
        <f t="shared" si="366"/>
        <v>0</v>
      </c>
      <c r="AZ433" s="14">
        <f t="shared" si="366"/>
        <v>0</v>
      </c>
      <c r="BA433" s="14">
        <f t="shared" si="366"/>
        <v>0</v>
      </c>
      <c r="BB433" s="14">
        <f t="shared" si="366"/>
        <v>0</v>
      </c>
      <c r="BC433" s="14">
        <f t="shared" si="366"/>
        <v>0</v>
      </c>
      <c r="BD433" s="14" t="str">
        <f t="shared" si="366"/>
        <v xml:space="preserve"> :</v>
      </c>
      <c r="BE433" s="14">
        <f t="shared" si="366"/>
        <v>0</v>
      </c>
      <c r="BF433" s="14">
        <f t="shared" si="366"/>
        <v>0</v>
      </c>
      <c r="BG433" s="14">
        <f t="shared" si="366"/>
        <v>0</v>
      </c>
      <c r="BH433" s="14">
        <f t="shared" si="366"/>
        <v>0</v>
      </c>
      <c r="BJ433" s="14">
        <f>+B433+F433+L433+P433+V433+Z433+AF433+AJ433</f>
        <v>1</v>
      </c>
    </row>
    <row r="434" spans="2:62" ht="9" customHeight="1">
      <c r="B434" s="124" t="s">
        <v>127</v>
      </c>
      <c r="C434" s="135" t="s">
        <v>22</v>
      </c>
      <c r="D434" s="121"/>
      <c r="E434" s="122"/>
      <c r="F434" s="95" t="s">
        <v>1</v>
      </c>
      <c r="G434" s="93" t="s">
        <v>21</v>
      </c>
      <c r="H434" s="93"/>
      <c r="I434" s="149"/>
      <c r="J434" s="13"/>
      <c r="L434" s="26"/>
      <c r="M434" s="26"/>
      <c r="N434" s="26"/>
      <c r="O434" s="26"/>
      <c r="P434" s="26"/>
      <c r="V434" s="26"/>
      <c r="W434" s="26"/>
      <c r="X434" s="26"/>
      <c r="Y434" s="34"/>
      <c r="Z434" s="26"/>
      <c r="AF434" s="26"/>
      <c r="AG434" s="26"/>
      <c r="AH434" s="26"/>
      <c r="AI434" s="34"/>
      <c r="AJ434" s="26"/>
      <c r="AP434" s="14">
        <f>IF(C434=0,"--",1)</f>
        <v>1</v>
      </c>
      <c r="AQ434" s="14">
        <f>IF(G434=0,"--",1)</f>
        <v>1</v>
      </c>
      <c r="AR434" s="14" t="str">
        <f>IF(M434=0,"--",1)</f>
        <v>--</v>
      </c>
      <c r="AS434" s="14" t="str">
        <f>IF(Q434=0,"--",1)</f>
        <v>--</v>
      </c>
      <c r="AT434" s="14" t="str">
        <f t="shared" ref="AT434:BH434" si="367">+AT429</f>
        <v xml:space="preserve"> :</v>
      </c>
      <c r="AU434" s="14">
        <f t="shared" si="367"/>
        <v>0</v>
      </c>
      <c r="AV434" s="14">
        <f t="shared" si="367"/>
        <v>0</v>
      </c>
      <c r="AW434" s="14">
        <f t="shared" si="367"/>
        <v>0</v>
      </c>
      <c r="AX434" s="14">
        <f t="shared" si="367"/>
        <v>0</v>
      </c>
      <c r="AY434" s="14" t="str">
        <f t="shared" si="367"/>
        <v>Owner</v>
      </c>
      <c r="AZ434" s="14" t="str">
        <f>IF(W434=0,"--",1)</f>
        <v>--</v>
      </c>
      <c r="BA434" s="14" t="str">
        <f>IF(AA434=0,"--",1)</f>
        <v>--</v>
      </c>
      <c r="BB434" s="14" t="str">
        <f>IF(AG434=0,"--",1)</f>
        <v>--</v>
      </c>
      <c r="BC434" s="14" t="str">
        <f>IF(AK434=0,"--",1)</f>
        <v>--</v>
      </c>
      <c r="BD434" s="14" t="str">
        <f t="shared" si="367"/>
        <v xml:space="preserve"> :</v>
      </c>
      <c r="BE434" s="14">
        <f t="shared" si="367"/>
        <v>0</v>
      </c>
      <c r="BF434" s="14">
        <f t="shared" si="367"/>
        <v>0</v>
      </c>
      <c r="BG434" s="14">
        <f t="shared" si="367"/>
        <v>0</v>
      </c>
      <c r="BH434" s="14">
        <f t="shared" si="367"/>
        <v>0</v>
      </c>
    </row>
    <row r="435" spans="2:62" ht="9" customHeight="1">
      <c r="B435" s="124"/>
      <c r="C435" s="121"/>
      <c r="D435" s="121"/>
      <c r="E435" s="122"/>
      <c r="F435" s="95"/>
      <c r="G435" s="93"/>
      <c r="H435" s="93"/>
      <c r="I435" s="94"/>
      <c r="J435" s="18"/>
      <c r="L435" s="26"/>
      <c r="M435" s="26"/>
      <c r="N435" s="26"/>
      <c r="O435" s="26"/>
      <c r="P435" s="26"/>
      <c r="V435" s="26"/>
      <c r="W435" s="26"/>
      <c r="X435" s="26"/>
      <c r="Y435" s="34"/>
      <c r="Z435" s="26"/>
      <c r="AF435" s="26"/>
      <c r="AG435" s="26"/>
      <c r="AH435" s="26"/>
      <c r="AI435" s="34"/>
      <c r="AJ435" s="26"/>
      <c r="AP435" s="14">
        <f t="shared" ref="AP435:BH435" si="368">+AP430</f>
        <v>0</v>
      </c>
      <c r="AQ435" s="14">
        <f t="shared" si="368"/>
        <v>0</v>
      </c>
      <c r="AR435" s="14">
        <f t="shared" si="368"/>
        <v>0</v>
      </c>
      <c r="AS435" s="14">
        <f t="shared" si="368"/>
        <v>0</v>
      </c>
      <c r="AT435" s="14" t="str">
        <f t="shared" si="368"/>
        <v xml:space="preserve"> :</v>
      </c>
      <c r="AU435" s="14">
        <f t="shared" si="368"/>
        <v>0</v>
      </c>
      <c r="AV435" s="14">
        <f t="shared" si="368"/>
        <v>0</v>
      </c>
      <c r="AW435" s="14">
        <f t="shared" si="368"/>
        <v>0</v>
      </c>
      <c r="AX435" s="14">
        <f t="shared" si="368"/>
        <v>0</v>
      </c>
      <c r="AZ435" s="14">
        <f t="shared" si="368"/>
        <v>0</v>
      </c>
      <c r="BA435" s="14">
        <f t="shared" si="368"/>
        <v>0</v>
      </c>
      <c r="BB435" s="14">
        <f t="shared" si="368"/>
        <v>0</v>
      </c>
      <c r="BC435" s="14">
        <f t="shared" si="368"/>
        <v>0</v>
      </c>
      <c r="BD435" s="14" t="str">
        <f t="shared" si="368"/>
        <v xml:space="preserve"> :</v>
      </c>
      <c r="BE435" s="14">
        <f t="shared" si="368"/>
        <v>0</v>
      </c>
      <c r="BF435" s="14">
        <f t="shared" si="368"/>
        <v>0</v>
      </c>
      <c r="BG435" s="14">
        <f t="shared" si="368"/>
        <v>0</v>
      </c>
      <c r="BH435" s="14">
        <f t="shared" si="368"/>
        <v>0</v>
      </c>
    </row>
    <row r="436" spans="2:62" ht="9" customHeight="1">
      <c r="B436" s="126" t="s">
        <v>17</v>
      </c>
      <c r="C436" s="127"/>
      <c r="D436" s="127"/>
      <c r="E436" s="128"/>
      <c r="F436" s="97" t="s">
        <v>17</v>
      </c>
      <c r="G436" s="98"/>
      <c r="H436" s="98"/>
      <c r="I436" s="99"/>
      <c r="J436" s="18"/>
      <c r="L436" s="26"/>
      <c r="M436" s="26"/>
      <c r="N436" s="26"/>
      <c r="O436" s="26"/>
      <c r="P436" s="26"/>
      <c r="V436" s="26"/>
      <c r="W436" s="26"/>
      <c r="X436" s="26"/>
      <c r="Y436" s="34"/>
      <c r="Z436" s="26"/>
      <c r="AF436" s="26"/>
      <c r="AG436" s="26"/>
      <c r="AH436" s="26"/>
      <c r="AI436" s="34"/>
      <c r="AJ436" s="26"/>
      <c r="AP436" s="14">
        <f t="shared" ref="AP436:BD436" si="369">+AP431</f>
        <v>0</v>
      </c>
      <c r="AQ436" s="14">
        <f t="shared" si="369"/>
        <v>0</v>
      </c>
      <c r="AR436" s="14">
        <f t="shared" si="369"/>
        <v>0</v>
      </c>
      <c r="AS436" s="14">
        <f t="shared" si="369"/>
        <v>0</v>
      </c>
      <c r="AT436" s="14" t="str">
        <f t="shared" si="369"/>
        <v xml:space="preserve"> :</v>
      </c>
      <c r="AU436" s="14" t="str">
        <f>IF(C436=0,"--",1)</f>
        <v>--</v>
      </c>
      <c r="AV436" s="14" t="str">
        <f>IF(G436=0,"--",1)</f>
        <v>--</v>
      </c>
      <c r="AW436" s="14" t="str">
        <f>IF(M436=0,"--",1)</f>
        <v>--</v>
      </c>
      <c r="AX436" s="14" t="str">
        <f>IF(Q436=0,"--",1)</f>
        <v>--</v>
      </c>
      <c r="AY436" s="14" t="str">
        <f t="shared" si="369"/>
        <v>Commited</v>
      </c>
      <c r="AZ436" s="14">
        <f t="shared" si="369"/>
        <v>0</v>
      </c>
      <c r="BA436" s="14">
        <f t="shared" si="369"/>
        <v>0</v>
      </c>
      <c r="BB436" s="14">
        <f t="shared" si="369"/>
        <v>0</v>
      </c>
      <c r="BC436" s="14">
        <f t="shared" si="369"/>
        <v>0</v>
      </c>
      <c r="BD436" s="14" t="str">
        <f t="shared" si="369"/>
        <v xml:space="preserve"> :</v>
      </c>
      <c r="BE436" s="14" t="str">
        <f>IF(W436=0,"--",1)</f>
        <v>--</v>
      </c>
      <c r="BF436" s="14" t="str">
        <f>IF(AA436=0,"--",1)</f>
        <v>--</v>
      </c>
      <c r="BG436" s="14" t="str">
        <f>IF(AG436=0,"-- ",1)</f>
        <v xml:space="preserve">-- </v>
      </c>
      <c r="BH436" s="14" t="str">
        <f>IF(AK436=0,"--",1)</f>
        <v>--</v>
      </c>
    </row>
    <row r="437" spans="2:62" ht="9" customHeight="1">
      <c r="B437" s="130" t="s">
        <v>0</v>
      </c>
      <c r="C437" s="131"/>
      <c r="D437" s="102">
        <v>2087</v>
      </c>
      <c r="E437" s="132" t="s">
        <v>11</v>
      </c>
      <c r="F437" s="100" t="s">
        <v>0</v>
      </c>
      <c r="G437" s="101"/>
      <c r="H437" s="102">
        <v>2087</v>
      </c>
      <c r="I437" s="94" t="s">
        <v>6</v>
      </c>
      <c r="J437" s="18"/>
      <c r="L437" s="26"/>
      <c r="M437" s="26"/>
      <c r="N437" s="13"/>
      <c r="O437" s="27"/>
      <c r="P437" s="26"/>
      <c r="R437" s="13"/>
      <c r="S437" s="28"/>
      <c r="T437" s="13"/>
      <c r="V437" s="26"/>
      <c r="W437" s="26"/>
      <c r="X437" s="13"/>
      <c r="Y437" s="29"/>
      <c r="Z437" s="26"/>
      <c r="AB437" s="13"/>
      <c r="AC437" s="28"/>
      <c r="AD437" s="13"/>
      <c r="AF437" s="26"/>
      <c r="AG437" s="26"/>
      <c r="AH437" s="13"/>
      <c r="AI437" s="29"/>
      <c r="AJ437" s="26"/>
      <c r="AL437" s="13"/>
      <c r="AM437" s="28"/>
      <c r="AN437" s="13"/>
      <c r="AP437" s="14">
        <f t="shared" ref="AP437:BH437" si="370">+AP432</f>
        <v>0</v>
      </c>
      <c r="AQ437" s="14">
        <f t="shared" si="370"/>
        <v>0</v>
      </c>
      <c r="AR437" s="14">
        <f t="shared" si="370"/>
        <v>0</v>
      </c>
      <c r="AS437" s="14">
        <f t="shared" si="370"/>
        <v>0</v>
      </c>
      <c r="AT437" s="14" t="str">
        <f t="shared" si="370"/>
        <v xml:space="preserve"> :</v>
      </c>
      <c r="AU437" s="14">
        <f t="shared" si="370"/>
        <v>0</v>
      </c>
      <c r="AV437" s="14">
        <f t="shared" si="370"/>
        <v>0</v>
      </c>
      <c r="AW437" s="14">
        <f t="shared" si="370"/>
        <v>0</v>
      </c>
      <c r="AX437" s="14">
        <f t="shared" si="370"/>
        <v>0</v>
      </c>
      <c r="AY437" s="14" t="str">
        <f t="shared" si="370"/>
        <v>Lot #</v>
      </c>
      <c r="AZ437" s="14">
        <f t="shared" si="370"/>
        <v>0</v>
      </c>
      <c r="BA437" s="14">
        <f t="shared" si="370"/>
        <v>0</v>
      </c>
      <c r="BB437" s="14">
        <f t="shared" si="370"/>
        <v>0</v>
      </c>
      <c r="BC437" s="14">
        <f t="shared" si="370"/>
        <v>0</v>
      </c>
      <c r="BD437" s="14" t="str">
        <f t="shared" si="370"/>
        <v xml:space="preserve"> :</v>
      </c>
      <c r="BE437" s="14">
        <f t="shared" si="370"/>
        <v>0</v>
      </c>
      <c r="BF437" s="14">
        <f t="shared" si="370"/>
        <v>0</v>
      </c>
      <c r="BG437" s="14">
        <f t="shared" si="370"/>
        <v>0</v>
      </c>
      <c r="BH437" s="14">
        <f t="shared" si="370"/>
        <v>0</v>
      </c>
    </row>
    <row r="438" spans="2:62" ht="9" customHeight="1">
      <c r="B438" s="124"/>
      <c r="C438" s="121"/>
      <c r="D438" s="121"/>
      <c r="E438" s="122"/>
      <c r="F438" s="95"/>
      <c r="G438" s="93"/>
      <c r="H438" s="93"/>
      <c r="I438" s="94"/>
      <c r="J438" s="18"/>
      <c r="L438" s="26"/>
      <c r="M438" s="26"/>
      <c r="N438" s="26"/>
      <c r="O438" s="26"/>
      <c r="P438" s="26"/>
      <c r="V438" s="26"/>
      <c r="W438" s="26"/>
      <c r="X438" s="26"/>
      <c r="Y438" s="34"/>
      <c r="Z438" s="26"/>
      <c r="AP438" s="14">
        <f t="shared" ref="AP438:BH438" si="371">+AP433</f>
        <v>0</v>
      </c>
      <c r="AQ438" s="14">
        <f t="shared" si="371"/>
        <v>0</v>
      </c>
      <c r="AR438" s="14">
        <f t="shared" si="371"/>
        <v>0</v>
      </c>
      <c r="AS438" s="14">
        <f t="shared" si="371"/>
        <v>0</v>
      </c>
      <c r="AT438" s="14" t="str">
        <f t="shared" si="371"/>
        <v xml:space="preserve"> :</v>
      </c>
      <c r="AU438" s="14">
        <f t="shared" si="371"/>
        <v>0</v>
      </c>
      <c r="AV438" s="14">
        <f t="shared" si="371"/>
        <v>0</v>
      </c>
      <c r="AW438" s="14">
        <f t="shared" si="371"/>
        <v>0</v>
      </c>
      <c r="AX438" s="14">
        <f t="shared" si="371"/>
        <v>0</v>
      </c>
      <c r="AZ438" s="14">
        <f t="shared" si="371"/>
        <v>0</v>
      </c>
      <c r="BA438" s="14">
        <f t="shared" si="371"/>
        <v>0</v>
      </c>
      <c r="BB438" s="14">
        <f t="shared" si="371"/>
        <v>0</v>
      </c>
      <c r="BC438" s="14">
        <f t="shared" si="371"/>
        <v>0</v>
      </c>
      <c r="BD438" s="14" t="str">
        <f t="shared" si="371"/>
        <v xml:space="preserve"> :</v>
      </c>
      <c r="BE438" s="14">
        <f t="shared" si="371"/>
        <v>0</v>
      </c>
      <c r="BF438" s="14">
        <f t="shared" si="371"/>
        <v>0</v>
      </c>
      <c r="BG438" s="14">
        <f t="shared" si="371"/>
        <v>0</v>
      </c>
      <c r="BH438" s="14">
        <f t="shared" si="371"/>
        <v>0</v>
      </c>
      <c r="BJ438" s="14">
        <f>+B438+F438+L438+P438+V438+Z438+AF438+AJ438</f>
        <v>0</v>
      </c>
    </row>
    <row r="439" spans="2:62" ht="9" customHeight="1">
      <c r="B439" s="124" t="s">
        <v>1</v>
      </c>
      <c r="C439" s="121" t="s">
        <v>22</v>
      </c>
      <c r="D439" s="121"/>
      <c r="E439" s="122"/>
      <c r="F439" s="95" t="s">
        <v>1</v>
      </c>
      <c r="G439" s="93" t="s">
        <v>21</v>
      </c>
      <c r="H439" s="93"/>
      <c r="I439" s="149"/>
      <c r="J439" s="13"/>
      <c r="L439" s="26"/>
      <c r="M439" s="26"/>
      <c r="N439" s="26"/>
      <c r="O439" s="26"/>
      <c r="P439" s="26"/>
      <c r="V439" s="26"/>
      <c r="W439" s="26"/>
      <c r="X439" s="26"/>
      <c r="Y439" s="34"/>
      <c r="Z439" s="26"/>
      <c r="AP439" s="14">
        <f>IF(C439=0,"--",1)</f>
        <v>1</v>
      </c>
      <c r="AQ439" s="14">
        <f>IF(G439=0,"--",1)</f>
        <v>1</v>
      </c>
      <c r="AR439" s="14" t="str">
        <f>IF(M439=0,"--",1)</f>
        <v>--</v>
      </c>
      <c r="AS439" s="14" t="str">
        <f>IF(Q439=0,"--",1)</f>
        <v>--</v>
      </c>
      <c r="AT439" s="14" t="str">
        <f t="shared" ref="AT439:BH439" si="372">+AT434</f>
        <v xml:space="preserve"> :</v>
      </c>
      <c r="AU439" s="14">
        <f t="shared" si="372"/>
        <v>0</v>
      </c>
      <c r="AV439" s="14">
        <f t="shared" si="372"/>
        <v>0</v>
      </c>
      <c r="AW439" s="14">
        <f t="shared" si="372"/>
        <v>0</v>
      </c>
      <c r="AX439" s="14">
        <f t="shared" si="372"/>
        <v>0</v>
      </c>
      <c r="AY439" s="14" t="str">
        <f t="shared" si="372"/>
        <v>Owner</v>
      </c>
      <c r="AZ439" s="14" t="str">
        <f>IF(W439=0,"--",1)</f>
        <v>--</v>
      </c>
      <c r="BA439" s="14" t="str">
        <f>IF(AA439=0,"--",1)</f>
        <v>--</v>
      </c>
      <c r="BB439" s="14" t="str">
        <f>IF(AG439=0,"--",1)</f>
        <v>--</v>
      </c>
      <c r="BC439" s="14" t="str">
        <f>IF(AH439=0,"--",1)</f>
        <v>--</v>
      </c>
      <c r="BD439" s="14" t="str">
        <f t="shared" si="372"/>
        <v xml:space="preserve"> :</v>
      </c>
      <c r="BE439" s="14">
        <f t="shared" si="372"/>
        <v>0</v>
      </c>
      <c r="BF439" s="14">
        <f t="shared" si="372"/>
        <v>0</v>
      </c>
      <c r="BG439" s="14">
        <f t="shared" si="372"/>
        <v>0</v>
      </c>
      <c r="BH439" s="14">
        <f t="shared" si="372"/>
        <v>0</v>
      </c>
    </row>
    <row r="440" spans="2:62" ht="9" customHeight="1">
      <c r="B440" s="124"/>
      <c r="C440" s="121"/>
      <c r="D440" s="121"/>
      <c r="E440" s="122"/>
      <c r="F440" s="95"/>
      <c r="G440" s="93"/>
      <c r="H440" s="93"/>
      <c r="I440" s="94"/>
      <c r="J440" s="18"/>
      <c r="L440" s="26"/>
      <c r="M440" s="26"/>
      <c r="N440" s="26"/>
      <c r="O440" s="26"/>
      <c r="P440" s="26"/>
      <c r="V440" s="26"/>
      <c r="W440" s="26"/>
      <c r="X440" s="26"/>
      <c r="Y440" s="34"/>
      <c r="Z440" s="26"/>
      <c r="AP440" s="14">
        <f t="shared" ref="AP440:BH440" si="373">+AP435</f>
        <v>0</v>
      </c>
      <c r="AQ440" s="14">
        <f t="shared" si="373"/>
        <v>0</v>
      </c>
      <c r="AR440" s="14">
        <f t="shared" si="373"/>
        <v>0</v>
      </c>
      <c r="AS440" s="14">
        <f t="shared" si="373"/>
        <v>0</v>
      </c>
      <c r="AT440" s="14" t="str">
        <f t="shared" si="373"/>
        <v xml:space="preserve"> :</v>
      </c>
      <c r="AU440" s="14">
        <f t="shared" si="373"/>
        <v>0</v>
      </c>
      <c r="AV440" s="14">
        <f t="shared" si="373"/>
        <v>0</v>
      </c>
      <c r="AW440" s="14">
        <f t="shared" si="373"/>
        <v>0</v>
      </c>
      <c r="AX440" s="14">
        <f t="shared" si="373"/>
        <v>0</v>
      </c>
      <c r="AZ440" s="14">
        <f t="shared" si="373"/>
        <v>0</v>
      </c>
      <c r="BA440" s="14">
        <f t="shared" si="373"/>
        <v>0</v>
      </c>
      <c r="BB440" s="14">
        <f t="shared" si="373"/>
        <v>0</v>
      </c>
      <c r="BC440" s="14">
        <f t="shared" si="373"/>
        <v>0</v>
      </c>
      <c r="BD440" s="14" t="str">
        <f t="shared" si="373"/>
        <v xml:space="preserve"> :</v>
      </c>
      <c r="BE440" s="14">
        <f t="shared" si="373"/>
        <v>0</v>
      </c>
      <c r="BF440" s="14">
        <f t="shared" si="373"/>
        <v>0</v>
      </c>
      <c r="BG440" s="14">
        <f t="shared" si="373"/>
        <v>0</v>
      </c>
      <c r="BH440" s="14">
        <f t="shared" si="373"/>
        <v>0</v>
      </c>
    </row>
    <row r="441" spans="2:62" ht="9" customHeight="1" thickBot="1">
      <c r="B441" s="139" t="s">
        <v>17</v>
      </c>
      <c r="C441" s="140"/>
      <c r="D441" s="140"/>
      <c r="E441" s="173"/>
      <c r="F441" s="142" t="s">
        <v>17</v>
      </c>
      <c r="G441" s="143"/>
      <c r="H441" s="143"/>
      <c r="I441" s="113"/>
      <c r="J441" s="18"/>
      <c r="L441" s="26"/>
      <c r="M441" s="26"/>
      <c r="N441" s="26"/>
      <c r="O441" s="26"/>
      <c r="P441" s="26"/>
      <c r="V441" s="26"/>
      <c r="W441" s="26"/>
      <c r="X441" s="26"/>
      <c r="Y441" s="34"/>
      <c r="Z441" s="26"/>
      <c r="AP441" s="14">
        <f t="shared" ref="AP441:BD441" si="374">+AP436</f>
        <v>0</v>
      </c>
      <c r="AQ441" s="14">
        <f t="shared" si="374"/>
        <v>0</v>
      </c>
      <c r="AR441" s="14">
        <f t="shared" si="374"/>
        <v>0</v>
      </c>
      <c r="AS441" s="14">
        <f t="shared" si="374"/>
        <v>0</v>
      </c>
      <c r="AT441" s="14" t="str">
        <f t="shared" si="374"/>
        <v xml:space="preserve"> :</v>
      </c>
      <c r="AU441" s="14" t="str">
        <f>IF(C441=0,"--",1)</f>
        <v>--</v>
      </c>
      <c r="AV441" s="14" t="str">
        <f>IF(G441=0,"--",1)</f>
        <v>--</v>
      </c>
      <c r="AW441" s="14" t="str">
        <f>IF(M441=0,"--",1)</f>
        <v>--</v>
      </c>
      <c r="AX441" s="14" t="str">
        <f>IF(Q441=0,"--",1)</f>
        <v>--</v>
      </c>
      <c r="AY441" s="14" t="str">
        <f t="shared" si="374"/>
        <v>Commited</v>
      </c>
      <c r="AZ441" s="14">
        <f t="shared" si="374"/>
        <v>0</v>
      </c>
      <c r="BA441" s="14">
        <f t="shared" si="374"/>
        <v>0</v>
      </c>
      <c r="BB441" s="14">
        <f t="shared" si="374"/>
        <v>0</v>
      </c>
      <c r="BC441" s="14">
        <f t="shared" si="374"/>
        <v>0</v>
      </c>
      <c r="BD441" s="14" t="str">
        <f t="shared" si="374"/>
        <v xml:space="preserve"> :</v>
      </c>
      <c r="BE441" s="14" t="str">
        <f>IF(W441=0,"--",1)</f>
        <v>--</v>
      </c>
      <c r="BF441" s="14" t="str">
        <f>IF(AA441=0,"--",1)</f>
        <v>--</v>
      </c>
      <c r="BG441" s="14" t="str">
        <f>IF(AG441=0,"-- ",1)</f>
        <v xml:space="preserve">-- </v>
      </c>
      <c r="BH441" s="14" t="str">
        <f>IF(AH441=0,"-- ",1)</f>
        <v xml:space="preserve">-- </v>
      </c>
    </row>
    <row r="442" spans="2:62" ht="9" customHeight="1">
      <c r="B442" s="26"/>
      <c r="I442" s="15"/>
      <c r="J442" s="52"/>
      <c r="L442" s="26"/>
      <c r="M442" s="26"/>
      <c r="N442" s="13"/>
      <c r="O442" s="27"/>
      <c r="P442" s="26"/>
      <c r="R442" s="13"/>
      <c r="S442" s="28"/>
      <c r="T442" s="13"/>
      <c r="V442" s="26"/>
      <c r="W442" s="26"/>
      <c r="X442" s="13"/>
      <c r="Y442" s="29"/>
      <c r="Z442" s="26"/>
      <c r="AB442" s="13"/>
      <c r="AC442" s="28"/>
      <c r="AD442" s="13"/>
      <c r="AF442" s="26"/>
      <c r="AM442" s="28"/>
      <c r="AN442" s="13"/>
      <c r="AP442" s="14">
        <f>+AP437</f>
        <v>0</v>
      </c>
      <c r="AQ442" s="14">
        <f>+AQ437</f>
        <v>0</v>
      </c>
      <c r="AR442" s="14">
        <f>+AR437</f>
        <v>0</v>
      </c>
      <c r="AS442" s="14">
        <f>+AS437</f>
        <v>0</v>
      </c>
      <c r="AU442" s="14">
        <f>+AU437</f>
        <v>0</v>
      </c>
      <c r="AV442" s="14">
        <f>+AV437</f>
        <v>0</v>
      </c>
      <c r="AW442" s="14">
        <f>+AW437</f>
        <v>0</v>
      </c>
      <c r="AX442" s="14">
        <f>+AX437</f>
        <v>0</v>
      </c>
      <c r="AZ442" s="14">
        <f>+AZ437</f>
        <v>0</v>
      </c>
      <c r="BA442" s="14">
        <f>+BA437</f>
        <v>0</v>
      </c>
      <c r="BB442" s="14">
        <f>+BB437</f>
        <v>0</v>
      </c>
      <c r="BC442" s="14">
        <f>+BC437</f>
        <v>0</v>
      </c>
      <c r="BE442" s="14">
        <f>+BE437</f>
        <v>0</v>
      </c>
      <c r="BF442" s="14">
        <f>+BF437</f>
        <v>0</v>
      </c>
      <c r="BG442" s="14">
        <f>+BG437</f>
        <v>0</v>
      </c>
      <c r="BH442" s="14">
        <f>+BH437</f>
        <v>0</v>
      </c>
    </row>
    <row r="443" spans="2:62" ht="9" customHeight="1">
      <c r="I443" s="15"/>
      <c r="J443" s="52"/>
      <c r="L443" s="26"/>
      <c r="M443" s="27"/>
      <c r="N443" s="26"/>
      <c r="O443" s="26"/>
      <c r="P443" s="26"/>
      <c r="Q443" s="27"/>
      <c r="V443" s="26"/>
      <c r="W443" s="27"/>
      <c r="X443" s="26"/>
      <c r="Y443" s="34"/>
      <c r="Z443" s="26"/>
      <c r="AA443" s="27"/>
      <c r="AF443" s="26"/>
      <c r="AG443" s="27"/>
      <c r="AH443" s="26"/>
      <c r="AI443" s="34"/>
      <c r="AJ443" s="26"/>
      <c r="AK443" s="27"/>
    </row>
    <row r="444" spans="2:62" ht="9" customHeight="1">
      <c r="B444" s="27" t="s">
        <v>126</v>
      </c>
      <c r="C444" s="26"/>
      <c r="D444" s="26"/>
      <c r="E444" s="34"/>
      <c r="F444" s="26"/>
      <c r="G444" s="26"/>
      <c r="I444" s="15"/>
      <c r="J444" s="52"/>
      <c r="L444" s="26"/>
      <c r="M444" s="26"/>
      <c r="N444" s="26"/>
      <c r="O444" s="26"/>
      <c r="P444" s="26"/>
      <c r="V444" s="26"/>
      <c r="W444" s="26"/>
      <c r="X444" s="26"/>
      <c r="Y444" s="34"/>
      <c r="Z444" s="26"/>
      <c r="AF444" s="26"/>
      <c r="AG444" s="26"/>
      <c r="AH444" s="26"/>
      <c r="AI444" s="34"/>
      <c r="AJ444" s="26"/>
    </row>
    <row r="445" spans="2:62" ht="9" customHeight="1">
      <c r="B445" s="14" t="s">
        <v>136</v>
      </c>
      <c r="F445" s="14">
        <f>+BJ445</f>
        <v>75</v>
      </c>
      <c r="I445" s="15"/>
      <c r="J445" s="52"/>
      <c r="L445" s="26"/>
      <c r="M445" s="26"/>
      <c r="N445" s="26"/>
      <c r="O445" s="26"/>
      <c r="P445" s="26"/>
      <c r="V445" s="26"/>
      <c r="W445" s="26"/>
      <c r="X445" s="26"/>
      <c r="Y445" s="34"/>
      <c r="Z445" s="26"/>
      <c r="AF445" s="26"/>
      <c r="AG445" s="26"/>
      <c r="AH445" s="26"/>
      <c r="AI445" s="34"/>
      <c r="AJ445" s="26"/>
      <c r="BJ445" s="14">
        <f>SUM(BJ2:BJ442)</f>
        <v>75</v>
      </c>
    </row>
    <row r="446" spans="2:62" ht="9" customHeight="1">
      <c r="B446" s="14" t="s">
        <v>91</v>
      </c>
      <c r="F446" s="14">
        <f>SUM(AP2:AS441)</f>
        <v>142</v>
      </c>
      <c r="I446" s="15"/>
      <c r="J446" s="52"/>
      <c r="L446" s="27"/>
      <c r="M446" s="27"/>
      <c r="N446" s="13"/>
      <c r="O446" s="27"/>
      <c r="P446" s="27"/>
      <c r="Q446" s="18"/>
      <c r="R446" s="13"/>
      <c r="S446" s="28"/>
      <c r="T446" s="13"/>
      <c r="V446" s="27"/>
      <c r="W446" s="27"/>
      <c r="X446" s="13"/>
      <c r="Y446" s="29"/>
      <c r="Z446" s="27"/>
      <c r="AA446" s="18"/>
      <c r="AB446" s="13"/>
      <c r="AC446" s="28"/>
      <c r="AD446" s="13"/>
      <c r="AF446" s="27"/>
      <c r="AG446" s="27"/>
      <c r="AH446" s="13"/>
      <c r="AI446" s="29"/>
      <c r="AJ446" s="27"/>
      <c r="AK446" s="18"/>
      <c r="AL446" s="13"/>
      <c r="AM446" s="28"/>
      <c r="AN446" s="13"/>
    </row>
    <row r="447" spans="2:62" ht="9" customHeight="1">
      <c r="B447" s="14" t="s">
        <v>92</v>
      </c>
      <c r="F447" s="14">
        <f>SUM(AZ2:BC441)</f>
        <v>83</v>
      </c>
      <c r="I447" s="15"/>
      <c r="J447" s="52"/>
      <c r="L447" s="27"/>
      <c r="M447" s="27"/>
      <c r="N447" s="27"/>
      <c r="O447" s="27"/>
      <c r="P447" s="27"/>
      <c r="Q447" s="18"/>
      <c r="R447" s="18"/>
      <c r="S447" s="17"/>
      <c r="T447" s="18"/>
      <c r="V447" s="27"/>
      <c r="W447" s="27"/>
      <c r="X447" s="27"/>
      <c r="Y447" s="29"/>
      <c r="Z447" s="27"/>
      <c r="AA447" s="18"/>
      <c r="AB447" s="18"/>
      <c r="AC447" s="17"/>
      <c r="AD447" s="18"/>
      <c r="AF447" s="27"/>
      <c r="AG447" s="27"/>
      <c r="AH447" s="27"/>
      <c r="AI447" s="29"/>
      <c r="AJ447" s="27"/>
      <c r="AK447" s="18"/>
      <c r="AL447" s="18"/>
      <c r="AM447" s="17"/>
      <c r="AN447" s="18"/>
    </row>
    <row r="448" spans="2:62" ht="9" customHeight="1">
      <c r="B448" s="14" t="s">
        <v>132</v>
      </c>
      <c r="E448" s="29"/>
      <c r="F448" s="14">
        <f>+F446+F447</f>
        <v>225</v>
      </c>
      <c r="G448" s="18"/>
      <c r="H448" s="13"/>
    </row>
    <row r="449" spans="2:40" ht="9" customHeight="1">
      <c r="B449" s="14" t="s">
        <v>133</v>
      </c>
      <c r="F449" s="14">
        <f>SUM(AU2:AX441)</f>
        <v>24</v>
      </c>
    </row>
    <row r="450" spans="2:40" ht="9" customHeight="1">
      <c r="B450" s="14" t="s">
        <v>134</v>
      </c>
      <c r="F450" s="14">
        <f>SUM(BE2:BH441)</f>
        <v>8</v>
      </c>
    </row>
    <row r="451" spans="2:40" ht="9" customHeight="1">
      <c r="B451" s="14" t="s">
        <v>135</v>
      </c>
      <c r="F451" s="14">
        <f>+F449+F450</f>
        <v>32</v>
      </c>
    </row>
    <row r="454" spans="2:40" ht="9" customHeight="1">
      <c r="B454" s="27"/>
      <c r="C454" s="27"/>
      <c r="D454" s="27"/>
      <c r="E454" s="29"/>
      <c r="F454" s="27"/>
      <c r="G454" s="18"/>
      <c r="H454" s="18"/>
      <c r="I454" s="15"/>
      <c r="J454" s="52"/>
      <c r="L454" s="27"/>
      <c r="M454" s="27"/>
      <c r="N454" s="27"/>
      <c r="O454" s="27"/>
      <c r="P454" s="27"/>
      <c r="Q454" s="27"/>
      <c r="R454" s="18"/>
      <c r="S454" s="17"/>
      <c r="T454" s="18"/>
      <c r="V454" s="27"/>
      <c r="W454" s="27"/>
      <c r="X454" s="27"/>
      <c r="Y454" s="29"/>
      <c r="Z454" s="27"/>
      <c r="AA454" s="27"/>
      <c r="AB454" s="18"/>
      <c r="AC454" s="17"/>
      <c r="AD454" s="18"/>
      <c r="AF454" s="27"/>
      <c r="AG454" s="27"/>
      <c r="AH454" s="27"/>
      <c r="AI454" s="29"/>
      <c r="AJ454" s="27"/>
      <c r="AK454" s="27"/>
      <c r="AL454" s="18"/>
      <c r="AM454" s="17"/>
      <c r="AN454" s="18"/>
    </row>
    <row r="455" spans="2:40" ht="9" customHeight="1">
      <c r="C455" s="27"/>
      <c r="D455" s="27"/>
      <c r="E455" s="29"/>
      <c r="F455" s="27"/>
      <c r="G455" s="27"/>
      <c r="H455" s="18"/>
      <c r="I455" s="15"/>
      <c r="J455" s="52"/>
      <c r="L455" s="27"/>
      <c r="M455" s="27"/>
      <c r="N455" s="27"/>
      <c r="O455" s="27"/>
      <c r="P455" s="27"/>
      <c r="Q455" s="18"/>
      <c r="R455" s="18"/>
      <c r="S455" s="17"/>
      <c r="T455" s="18"/>
      <c r="V455" s="27"/>
      <c r="W455" s="27"/>
      <c r="X455" s="27"/>
      <c r="Y455" s="29"/>
      <c r="Z455" s="27"/>
      <c r="AA455" s="18"/>
      <c r="AB455" s="18"/>
      <c r="AC455" s="17"/>
      <c r="AD455" s="18"/>
      <c r="AF455" s="27"/>
      <c r="AG455" s="27"/>
      <c r="AH455" s="27"/>
      <c r="AI455" s="29"/>
      <c r="AJ455" s="27"/>
      <c r="AK455" s="18"/>
      <c r="AL455" s="18"/>
      <c r="AM455" s="17"/>
      <c r="AN455" s="18"/>
    </row>
    <row r="456" spans="2:40" ht="9" customHeight="1">
      <c r="B456" s="27"/>
      <c r="C456" s="27"/>
      <c r="D456" s="27"/>
      <c r="E456" s="29"/>
      <c r="F456" s="27"/>
      <c r="G456" s="18"/>
      <c r="H456" s="18"/>
      <c r="I456" s="15"/>
      <c r="J456" s="52"/>
      <c r="L456" s="27"/>
      <c r="M456" s="27"/>
      <c r="N456" s="27"/>
      <c r="O456" s="27"/>
      <c r="P456" s="27"/>
      <c r="Q456" s="18"/>
      <c r="R456" s="18"/>
      <c r="S456" s="17"/>
      <c r="T456" s="18"/>
      <c r="V456" s="27"/>
      <c r="W456" s="27"/>
      <c r="X456" s="27"/>
      <c r="Y456" s="29"/>
      <c r="Z456" s="27"/>
      <c r="AA456" s="18"/>
      <c r="AB456" s="18"/>
      <c r="AC456" s="17"/>
      <c r="AD456" s="18"/>
      <c r="AF456" s="27"/>
      <c r="AG456" s="27"/>
      <c r="AH456" s="27"/>
      <c r="AI456" s="29"/>
      <c r="AJ456" s="27"/>
      <c r="AK456" s="18"/>
      <c r="AL456" s="18"/>
      <c r="AM456" s="17"/>
      <c r="AN456" s="18"/>
    </row>
    <row r="457" spans="2:40" ht="9" customHeight="1">
      <c r="C457" s="27"/>
      <c r="D457" s="27"/>
      <c r="E457" s="29"/>
      <c r="F457" s="27"/>
      <c r="G457" s="18"/>
      <c r="H457" s="18"/>
      <c r="I457" s="15"/>
      <c r="J457" s="52"/>
      <c r="L457" s="52"/>
      <c r="V457" s="52"/>
      <c r="AF457" s="52"/>
    </row>
    <row r="458" spans="2:40" ht="9" customHeight="1">
      <c r="B458" s="52"/>
      <c r="I458" s="15"/>
      <c r="J458" s="52"/>
    </row>
    <row r="459" spans="2:40" ht="9" customHeight="1">
      <c r="I459" s="15"/>
      <c r="J459" s="52"/>
    </row>
    <row r="460" spans="2:40" ht="9" customHeight="1">
      <c r="I460" s="15"/>
      <c r="J460" s="52"/>
    </row>
    <row r="462" spans="2:40" ht="9" customHeight="1">
      <c r="I462" s="15"/>
      <c r="J462" s="52"/>
    </row>
    <row r="464" spans="2:40" ht="9" customHeight="1">
      <c r="I464" s="15"/>
      <c r="J464" s="52"/>
    </row>
    <row r="466" spans="9:10" ht="9" customHeight="1">
      <c r="I466" s="15"/>
      <c r="J466" s="52"/>
    </row>
    <row r="467" spans="9:10" ht="9" customHeight="1">
      <c r="I467" s="15"/>
      <c r="J467" s="52"/>
    </row>
    <row r="468" spans="9:10" ht="9" customHeight="1">
      <c r="I468" s="15"/>
      <c r="J468" s="52"/>
    </row>
    <row r="469" spans="9:10" ht="9" customHeight="1">
      <c r="I469" s="15"/>
      <c r="J469" s="52"/>
    </row>
    <row r="470" spans="9:10" ht="9" customHeight="1">
      <c r="I470" s="15"/>
      <c r="J470" s="52"/>
    </row>
    <row r="471" spans="9:10" ht="9" customHeight="1">
      <c r="I471" s="15"/>
      <c r="J471" s="52"/>
    </row>
    <row r="473" spans="9:10" ht="9" customHeight="1">
      <c r="I473" s="15"/>
      <c r="J473" s="52"/>
    </row>
    <row r="474" spans="9:10" ht="9" customHeight="1">
      <c r="I474" s="15"/>
      <c r="J474" s="52"/>
    </row>
    <row r="475" spans="9:10" ht="9" customHeight="1">
      <c r="I475" s="15"/>
      <c r="J475" s="52"/>
    </row>
    <row r="476" spans="9:10" ht="9" customHeight="1">
      <c r="I476" s="15"/>
      <c r="J476" s="52"/>
    </row>
    <row r="477" spans="9:10" ht="9" customHeight="1">
      <c r="I477" s="15"/>
      <c r="J477" s="52"/>
    </row>
    <row r="478" spans="9:10" ht="9" customHeight="1">
      <c r="I478" s="15"/>
      <c r="J478" s="52"/>
    </row>
    <row r="479" spans="9:10" ht="9" customHeight="1">
      <c r="I479" s="15"/>
      <c r="J479" s="52"/>
    </row>
    <row r="480" spans="9:10" ht="9" customHeight="1">
      <c r="I480" s="15"/>
      <c r="J480" s="52"/>
    </row>
    <row r="481" spans="9:10" ht="9" customHeight="1">
      <c r="I481" s="15"/>
      <c r="J481" s="52"/>
    </row>
    <row r="482" spans="9:10" ht="9" customHeight="1">
      <c r="I482" s="15"/>
      <c r="J482" s="52"/>
    </row>
    <row r="483" spans="9:10" ht="9" customHeight="1">
      <c r="I483" s="15"/>
      <c r="J483" s="52"/>
    </row>
    <row r="484" spans="9:10" ht="9" customHeight="1">
      <c r="I484" s="15"/>
      <c r="J484" s="52"/>
    </row>
    <row r="485" spans="9:10" ht="9" customHeight="1">
      <c r="I485" s="15"/>
      <c r="J485" s="52"/>
    </row>
    <row r="487" spans="9:10" ht="9" customHeight="1">
      <c r="I487" s="15"/>
      <c r="J487" s="52"/>
    </row>
    <row r="488" spans="9:10" ht="9" customHeight="1">
      <c r="I488" s="15"/>
      <c r="J488" s="52"/>
    </row>
    <row r="489" spans="9:10" ht="9" customHeight="1">
      <c r="I489" s="15"/>
      <c r="J489" s="52"/>
    </row>
    <row r="491" spans="9:10" ht="9" customHeight="1">
      <c r="I491" s="15"/>
      <c r="J491" s="52"/>
    </row>
    <row r="492" spans="9:10" ht="9" customHeight="1">
      <c r="I492" s="15"/>
      <c r="J492" s="52"/>
    </row>
    <row r="493" spans="9:10" ht="9" customHeight="1">
      <c r="I493" s="15"/>
      <c r="J493" s="52"/>
    </row>
    <row r="494" spans="9:10" ht="9" customHeight="1">
      <c r="I494" s="15"/>
      <c r="J494" s="52"/>
    </row>
    <row r="495" spans="9:10" ht="9" customHeight="1">
      <c r="I495" s="15"/>
      <c r="J495" s="52"/>
    </row>
    <row r="496" spans="9:10" ht="9" customHeight="1">
      <c r="I496" s="15"/>
      <c r="J496" s="52"/>
    </row>
    <row r="497" spans="9:10" ht="9" customHeight="1">
      <c r="I497" s="15"/>
      <c r="J497" s="52"/>
    </row>
    <row r="498" spans="9:10" ht="9" customHeight="1">
      <c r="I498" s="15"/>
      <c r="J498" s="52"/>
    </row>
    <row r="499" spans="9:10" ht="9" customHeight="1">
      <c r="I499" s="15"/>
      <c r="J499" s="52"/>
    </row>
    <row r="500" spans="9:10" ht="9" customHeight="1">
      <c r="I500" s="15"/>
      <c r="J500" s="52"/>
    </row>
    <row r="501" spans="9:10" ht="9" customHeight="1">
      <c r="I501" s="15"/>
      <c r="J501" s="52"/>
    </row>
    <row r="502" spans="9:10" ht="9" customHeight="1">
      <c r="I502" s="15"/>
      <c r="J502" s="52"/>
    </row>
    <row r="503" spans="9:10" ht="9" customHeight="1">
      <c r="I503" s="15"/>
      <c r="J503" s="52"/>
    </row>
    <row r="504" spans="9:10" ht="9" customHeight="1">
      <c r="I504" s="15"/>
      <c r="J504" s="52"/>
    </row>
    <row r="505" spans="9:10" ht="9" customHeight="1">
      <c r="I505" s="15"/>
      <c r="J505" s="52"/>
    </row>
    <row r="506" spans="9:10" ht="9" customHeight="1">
      <c r="I506" s="15"/>
      <c r="J506" s="52"/>
    </row>
    <row r="507" spans="9:10" ht="9" customHeight="1">
      <c r="I507" s="15"/>
      <c r="J507" s="52"/>
    </row>
    <row r="508" spans="9:10" ht="9" customHeight="1">
      <c r="I508" s="15"/>
      <c r="J508" s="52"/>
    </row>
    <row r="510" spans="9:10" ht="9" customHeight="1">
      <c r="I510" s="15"/>
      <c r="J510" s="52"/>
    </row>
    <row r="511" spans="9:10" ht="9" customHeight="1">
      <c r="I511" s="15"/>
      <c r="J511" s="52"/>
    </row>
    <row r="512" spans="9:10" ht="9" customHeight="1">
      <c r="I512" s="15"/>
      <c r="J512" s="52"/>
    </row>
    <row r="513" spans="9:10" ht="9" customHeight="1">
      <c r="I513" s="15"/>
      <c r="J513" s="52"/>
    </row>
  </sheetData>
  <phoneticPr fontId="0" type="noConversion"/>
  <pageMargins left="0.57999999999999996" right="0.53" top="0.41" bottom="0.5" header="0.2" footer="0.22"/>
  <pageSetup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201"/>
  <sheetViews>
    <sheetView tabSelected="1" topLeftCell="A137" zoomScale="112" zoomScaleNormal="100" workbookViewId="0">
      <selection activeCell="G150" sqref="G150"/>
    </sheetView>
  </sheetViews>
  <sheetFormatPr baseColWidth="10" defaultColWidth="9.1640625" defaultRowHeight="13"/>
  <cols>
    <col min="1" max="1" width="25.33203125" customWidth="1"/>
    <col min="2" max="2" width="15.83203125" style="709" customWidth="1"/>
    <col min="3" max="3" width="4.6640625" style="713" customWidth="1"/>
    <col min="6" max="6" width="4.1640625" style="588" customWidth="1"/>
    <col min="9" max="9" width="5.1640625" style="588" customWidth="1"/>
    <col min="10" max="10" width="2" customWidth="1"/>
    <col min="12" max="12" width="8.83203125" customWidth="1"/>
    <col min="13" max="13" width="5.5" style="480" customWidth="1"/>
    <col min="16" max="16" width="4.83203125" style="480" customWidth="1"/>
    <col min="17" max="17" width="4.5" customWidth="1"/>
    <col min="19" max="19" width="8.33203125" style="513" customWidth="1"/>
    <col min="20" max="20" width="4.5" style="588" customWidth="1"/>
    <col min="23" max="23" width="4.1640625" style="480" customWidth="1"/>
    <col min="24" max="24" width="1.6640625" customWidth="1"/>
    <col min="25" max="26" width="9.1640625" customWidth="1"/>
    <col min="27" max="27" width="4.1640625" style="480" customWidth="1"/>
    <col min="30" max="30" width="4.1640625" style="480" customWidth="1"/>
  </cols>
  <sheetData>
    <row r="1" spans="1:30">
      <c r="D1" s="1" t="s">
        <v>751</v>
      </c>
      <c r="K1" s="1" t="s">
        <v>751</v>
      </c>
      <c r="R1" s="1" t="s">
        <v>751</v>
      </c>
      <c r="Y1" s="1" t="s">
        <v>751</v>
      </c>
    </row>
    <row r="2" spans="1:30" ht="14" thickBot="1">
      <c r="D2" s="1" t="s">
        <v>752</v>
      </c>
      <c r="G2" s="174"/>
      <c r="H2" s="174"/>
      <c r="J2" s="174"/>
      <c r="K2" s="1" t="s">
        <v>752</v>
      </c>
      <c r="L2" s="174"/>
      <c r="N2" s="174"/>
      <c r="O2" s="174"/>
      <c r="Q2" s="174"/>
      <c r="R2" s="1" t="s">
        <v>753</v>
      </c>
      <c r="S2" s="514"/>
      <c r="U2" s="174"/>
      <c r="V2" s="174"/>
      <c r="X2" s="174"/>
      <c r="Y2" s="1" t="s">
        <v>753</v>
      </c>
      <c r="Z2" s="174"/>
      <c r="AB2" s="174"/>
      <c r="AC2" s="174"/>
    </row>
    <row r="3" spans="1:30">
      <c r="A3" s="9" t="s">
        <v>898</v>
      </c>
      <c r="B3" s="710"/>
      <c r="D3" s="176"/>
      <c r="E3" s="176"/>
      <c r="F3" s="676">
        <f>+I3</f>
        <v>2077</v>
      </c>
      <c r="G3" s="176"/>
      <c r="H3" s="176"/>
      <c r="I3" s="589">
        <v>2077</v>
      </c>
      <c r="J3" s="174"/>
      <c r="K3" s="174"/>
      <c r="L3" s="174"/>
      <c r="N3" s="174"/>
      <c r="O3" s="174"/>
      <c r="P3" s="481"/>
      <c r="Q3" s="174"/>
      <c r="R3" s="174"/>
      <c r="S3" s="514"/>
      <c r="U3" s="174"/>
      <c r="V3" s="174"/>
      <c r="W3" s="481"/>
      <c r="X3" s="174"/>
      <c r="Y3" s="174"/>
      <c r="Z3" s="174"/>
      <c r="AB3" s="174"/>
      <c r="AC3" s="174"/>
      <c r="AD3" s="481"/>
    </row>
    <row r="4" spans="1:30" ht="14" thickBot="1">
      <c r="A4" s="379" t="s">
        <v>17</v>
      </c>
      <c r="B4" s="710"/>
      <c r="D4" s="179"/>
      <c r="E4" s="179"/>
      <c r="F4" s="593" t="s">
        <v>754</v>
      </c>
      <c r="G4" s="178"/>
      <c r="H4" s="178"/>
      <c r="I4" s="590" t="s">
        <v>755</v>
      </c>
      <c r="J4" s="174"/>
      <c r="K4" s="179"/>
      <c r="L4" s="179"/>
      <c r="M4" s="482"/>
      <c r="N4" s="179"/>
      <c r="O4" s="179"/>
      <c r="P4" s="482"/>
      <c r="Q4" s="353"/>
      <c r="R4" s="174"/>
      <c r="S4" s="514"/>
      <c r="U4" s="174"/>
      <c r="V4" s="174"/>
      <c r="X4" s="174"/>
      <c r="Y4" s="9" t="s">
        <v>898</v>
      </c>
      <c r="Z4" s="174"/>
      <c r="AB4" s="174"/>
    </row>
    <row r="5" spans="1:30">
      <c r="A5" s="468" t="s">
        <v>1128</v>
      </c>
      <c r="B5" s="710"/>
      <c r="D5" s="174"/>
      <c r="E5" s="174"/>
      <c r="F5" s="677">
        <f>+F3</f>
        <v>2077</v>
      </c>
      <c r="G5" s="182"/>
      <c r="H5" s="181"/>
      <c r="I5" s="591">
        <f>+I3</f>
        <v>2077</v>
      </c>
      <c r="J5" s="174"/>
      <c r="K5" s="183"/>
      <c r="L5" s="174"/>
      <c r="M5" s="551">
        <v>2066</v>
      </c>
      <c r="N5" s="184"/>
      <c r="O5" s="174"/>
      <c r="P5" s="483">
        <v>2066</v>
      </c>
      <c r="Q5" s="353"/>
      <c r="R5" s="174"/>
      <c r="S5" s="514"/>
      <c r="U5" s="174"/>
      <c r="V5" s="174"/>
      <c r="X5" s="174"/>
      <c r="Y5" s="379" t="s">
        <v>17</v>
      </c>
      <c r="Z5" s="174"/>
      <c r="AB5" s="174"/>
    </row>
    <row r="6" spans="1:30">
      <c r="A6" s="350" t="s">
        <v>1129</v>
      </c>
      <c r="B6" s="710"/>
      <c r="D6" s="178"/>
      <c r="E6" s="178"/>
      <c r="F6" s="678" t="s">
        <v>756</v>
      </c>
      <c r="G6" s="186" t="s">
        <v>140</v>
      </c>
      <c r="H6" s="178"/>
      <c r="I6" s="590" t="s">
        <v>757</v>
      </c>
      <c r="J6" s="174"/>
      <c r="K6" s="177"/>
      <c r="L6" s="178"/>
      <c r="M6" s="552" t="s">
        <v>756</v>
      </c>
      <c r="N6" s="186"/>
      <c r="O6" s="178"/>
      <c r="P6" s="484" t="s">
        <v>757</v>
      </c>
      <c r="Q6" s="353"/>
      <c r="R6" s="174"/>
      <c r="S6" s="514"/>
      <c r="U6" s="174"/>
      <c r="V6" s="174"/>
      <c r="X6" s="174"/>
      <c r="Y6" s="347" t="s">
        <v>1128</v>
      </c>
      <c r="Z6" s="174"/>
      <c r="AB6" s="174"/>
    </row>
    <row r="7" spans="1:30">
      <c r="A7" s="353" t="s">
        <v>1132</v>
      </c>
      <c r="B7" s="710"/>
      <c r="D7" s="174"/>
      <c r="E7" s="174"/>
      <c r="F7" s="677">
        <f>+F5</f>
        <v>2077</v>
      </c>
      <c r="G7" s="184"/>
      <c r="H7" s="174"/>
      <c r="I7" s="592">
        <f>+I5</f>
        <v>2077</v>
      </c>
      <c r="J7" s="174"/>
      <c r="K7" s="183"/>
      <c r="L7" s="174"/>
      <c r="M7" s="551">
        <f>+M5</f>
        <v>2066</v>
      </c>
      <c r="N7" s="184"/>
      <c r="O7" s="174"/>
      <c r="P7" s="483">
        <f>+P5</f>
        <v>2066</v>
      </c>
      <c r="Q7" s="353"/>
      <c r="R7" s="174"/>
      <c r="S7" s="514"/>
      <c r="U7" s="174"/>
      <c r="V7" s="174"/>
      <c r="X7" s="174"/>
      <c r="Y7" s="350" t="s">
        <v>1129</v>
      </c>
      <c r="Z7" s="174"/>
      <c r="AB7" s="174"/>
    </row>
    <row r="8" spans="1:30" ht="14" thickBot="1">
      <c r="D8" s="178"/>
      <c r="E8" s="178"/>
      <c r="F8" s="678" t="s">
        <v>758</v>
      </c>
      <c r="G8" s="186"/>
      <c r="H8" s="178"/>
      <c r="I8" s="590" t="s">
        <v>759</v>
      </c>
      <c r="J8" s="174"/>
      <c r="K8" s="177"/>
      <c r="L8" s="178"/>
      <c r="M8" s="552" t="s">
        <v>758</v>
      </c>
      <c r="N8" s="186"/>
      <c r="O8" s="178"/>
      <c r="P8" s="484" t="s">
        <v>759</v>
      </c>
      <c r="Q8" s="353"/>
      <c r="R8" s="179"/>
      <c r="S8" s="515"/>
      <c r="T8" s="617"/>
      <c r="U8" s="174"/>
      <c r="V8" s="174"/>
      <c r="X8" s="174"/>
      <c r="Y8" s="353" t="s">
        <v>1132</v>
      </c>
      <c r="Z8" s="174"/>
      <c r="AB8" s="174"/>
    </row>
    <row r="9" spans="1:30">
      <c r="B9" s="730"/>
      <c r="C9" s="714"/>
      <c r="D9" s="181"/>
      <c r="E9" s="181"/>
      <c r="F9" s="679">
        <f>+F7</f>
        <v>2077</v>
      </c>
      <c r="G9" s="182"/>
      <c r="H9" s="181"/>
      <c r="I9" s="591">
        <f>+I7</f>
        <v>2077</v>
      </c>
      <c r="J9" s="174"/>
      <c r="K9" s="180"/>
      <c r="L9" s="181"/>
      <c r="M9" s="553">
        <f>+M7</f>
        <v>2066</v>
      </c>
      <c r="N9" s="182"/>
      <c r="O9" s="181"/>
      <c r="P9" s="485">
        <f>+P7</f>
        <v>2066</v>
      </c>
      <c r="Q9" s="353"/>
      <c r="R9" s="322"/>
      <c r="S9" s="516"/>
      <c r="T9" s="618">
        <v>2056</v>
      </c>
      <c r="U9" s="183"/>
      <c r="V9" s="174"/>
      <c r="X9" s="174"/>
      <c r="Y9" s="174"/>
      <c r="Z9" s="174"/>
      <c r="AB9" s="174"/>
      <c r="AC9" s="174"/>
    </row>
    <row r="10" spans="1:30" ht="14" thickBot="1">
      <c r="D10" s="178"/>
      <c r="E10" s="178"/>
      <c r="F10" s="678" t="s">
        <v>760</v>
      </c>
      <c r="G10" s="186"/>
      <c r="H10" s="178"/>
      <c r="I10" s="590" t="s">
        <v>761</v>
      </c>
      <c r="J10" s="174"/>
      <c r="K10" s="177"/>
      <c r="L10" s="178"/>
      <c r="M10" s="552" t="s">
        <v>760</v>
      </c>
      <c r="N10" s="186"/>
      <c r="O10" s="178"/>
      <c r="P10" s="484" t="s">
        <v>761</v>
      </c>
      <c r="Q10" s="353"/>
      <c r="R10" s="323"/>
      <c r="S10" s="517"/>
      <c r="T10" s="619" t="s">
        <v>760</v>
      </c>
      <c r="U10" s="187"/>
      <c r="V10" s="179"/>
      <c r="W10" s="482"/>
      <c r="X10" s="174"/>
      <c r="Y10" s="174"/>
      <c r="Z10" s="174"/>
      <c r="AB10" s="174"/>
      <c r="AC10" s="174"/>
    </row>
    <row r="11" spans="1:30">
      <c r="D11" s="181"/>
      <c r="E11" s="181"/>
      <c r="F11" s="679">
        <f>+F9</f>
        <v>2077</v>
      </c>
      <c r="G11" s="182"/>
      <c r="H11" s="181"/>
      <c r="I11" s="591">
        <f>+I9</f>
        <v>2077</v>
      </c>
      <c r="J11" s="174"/>
      <c r="K11" s="180"/>
      <c r="L11" s="181"/>
      <c r="M11" s="553">
        <f>+M9</f>
        <v>2066</v>
      </c>
      <c r="N11" s="182"/>
      <c r="O11" s="181"/>
      <c r="P11" s="485">
        <f>+P9</f>
        <v>2066</v>
      </c>
      <c r="Q11" s="353"/>
      <c r="R11" s="324"/>
      <c r="S11" s="518"/>
      <c r="T11" s="620">
        <f>+T9</f>
        <v>2056</v>
      </c>
      <c r="U11" s="318"/>
      <c r="V11" s="319"/>
      <c r="W11" s="646">
        <v>2056</v>
      </c>
      <c r="X11" s="174"/>
      <c r="Y11" s="174"/>
      <c r="Z11" s="174"/>
      <c r="AB11" s="174"/>
      <c r="AC11" s="174"/>
    </row>
    <row r="12" spans="1:30">
      <c r="D12" s="178"/>
      <c r="E12" s="178"/>
      <c r="F12" s="678" t="s">
        <v>762</v>
      </c>
      <c r="G12" s="186"/>
      <c r="H12" s="178"/>
      <c r="I12" s="590" t="s">
        <v>763</v>
      </c>
      <c r="J12" s="174"/>
      <c r="K12" s="177"/>
      <c r="L12" s="178"/>
      <c r="M12" s="552" t="s">
        <v>762</v>
      </c>
      <c r="N12" s="186"/>
      <c r="O12" s="178"/>
      <c r="P12" s="484" t="s">
        <v>763</v>
      </c>
      <c r="Q12" s="353"/>
      <c r="R12" s="323"/>
      <c r="S12" s="517"/>
      <c r="T12" s="621" t="s">
        <v>762</v>
      </c>
      <c r="U12" s="317"/>
      <c r="V12" s="313"/>
      <c r="W12" s="647" t="s">
        <v>763</v>
      </c>
      <c r="X12" s="174"/>
      <c r="Y12" s="174"/>
      <c r="Z12" s="174"/>
      <c r="AB12" s="174"/>
      <c r="AC12" s="174"/>
    </row>
    <row r="13" spans="1:30">
      <c r="D13" s="181"/>
      <c r="E13" s="181"/>
      <c r="F13" s="679">
        <f>+F11</f>
        <v>2077</v>
      </c>
      <c r="G13" s="182"/>
      <c r="H13" s="181"/>
      <c r="I13" s="591">
        <f>+I11</f>
        <v>2077</v>
      </c>
      <c r="J13" s="174"/>
      <c r="K13" s="180"/>
      <c r="L13" s="181"/>
      <c r="M13" s="553">
        <f>+M11</f>
        <v>2066</v>
      </c>
      <c r="N13" s="737" t="s">
        <v>1144</v>
      </c>
      <c r="O13" s="725"/>
      <c r="P13" s="727">
        <f>+P11</f>
        <v>2066</v>
      </c>
      <c r="Q13" s="353"/>
      <c r="R13" s="324"/>
      <c r="S13" s="518"/>
      <c r="T13" s="620">
        <f>+T11</f>
        <v>2056</v>
      </c>
      <c r="U13" s="315"/>
      <c r="V13" s="316"/>
      <c r="W13" s="648">
        <f>+W11</f>
        <v>2056</v>
      </c>
      <c r="X13" s="174"/>
      <c r="Y13" s="174"/>
      <c r="Z13" s="174"/>
      <c r="AB13" s="174"/>
      <c r="AC13" s="174"/>
    </row>
    <row r="14" spans="1:30" ht="14" thickBot="1">
      <c r="D14" s="178"/>
      <c r="E14" s="178"/>
      <c r="F14" s="678" t="s">
        <v>764</v>
      </c>
      <c r="G14" s="186"/>
      <c r="H14" s="178"/>
      <c r="I14" s="590" t="s">
        <v>765</v>
      </c>
      <c r="J14" s="174"/>
      <c r="K14" s="177"/>
      <c r="L14" s="178"/>
      <c r="M14" s="552" t="s">
        <v>764</v>
      </c>
      <c r="N14" s="738" t="s">
        <v>1288</v>
      </c>
      <c r="O14" s="724"/>
      <c r="P14" s="729" t="s">
        <v>765</v>
      </c>
      <c r="Q14" s="353"/>
      <c r="R14" s="323"/>
      <c r="S14" s="517"/>
      <c r="T14" s="621" t="s">
        <v>764</v>
      </c>
      <c r="U14" s="317"/>
      <c r="V14" s="313"/>
      <c r="W14" s="647" t="s">
        <v>765</v>
      </c>
      <c r="X14" s="174"/>
      <c r="Y14" s="179"/>
      <c r="Z14" s="179"/>
      <c r="AA14" s="482"/>
      <c r="AB14" s="174"/>
      <c r="AC14" s="174"/>
    </row>
    <row r="15" spans="1:30">
      <c r="D15" s="181"/>
      <c r="E15" s="181"/>
      <c r="F15" s="679">
        <f>+F13</f>
        <v>2077</v>
      </c>
      <c r="G15" s="182"/>
      <c r="H15" s="181"/>
      <c r="I15" s="591">
        <f>+I13</f>
        <v>2077</v>
      </c>
      <c r="J15" s="174"/>
      <c r="K15" s="180"/>
      <c r="L15" s="181"/>
      <c r="M15" s="553">
        <f>+M13</f>
        <v>2066</v>
      </c>
      <c r="N15" s="311" t="s">
        <v>1144</v>
      </c>
      <c r="O15" s="305"/>
      <c r="P15" s="486">
        <f>+P13</f>
        <v>2066</v>
      </c>
      <c r="Q15" s="353"/>
      <c r="R15" s="324"/>
      <c r="S15" s="518"/>
      <c r="T15" s="620">
        <f>+T13</f>
        <v>2056</v>
      </c>
      <c r="U15" s="315"/>
      <c r="V15" s="316"/>
      <c r="W15" s="648">
        <f>+W13</f>
        <v>2056</v>
      </c>
      <c r="X15" s="319"/>
      <c r="Y15" s="322"/>
      <c r="Z15" s="319"/>
      <c r="AA15" s="658">
        <v>2046</v>
      </c>
      <c r="AB15" s="183"/>
      <c r="AC15" s="174"/>
    </row>
    <row r="16" spans="1:30" ht="14" thickBot="1">
      <c r="D16" s="178"/>
      <c r="E16" s="178"/>
      <c r="F16" s="678" t="s">
        <v>766</v>
      </c>
      <c r="G16" s="186"/>
      <c r="H16" s="178"/>
      <c r="I16" s="590" t="s">
        <v>767</v>
      </c>
      <c r="J16" s="174"/>
      <c r="K16" s="177"/>
      <c r="L16" s="178"/>
      <c r="M16" s="552" t="s">
        <v>766</v>
      </c>
      <c r="N16" s="312"/>
      <c r="O16" s="307"/>
      <c r="P16" s="487" t="s">
        <v>767</v>
      </c>
      <c r="Q16" s="353"/>
      <c r="R16" s="323"/>
      <c r="S16" s="517"/>
      <c r="T16" s="621" t="s">
        <v>766</v>
      </c>
      <c r="U16" s="317"/>
      <c r="V16" s="313"/>
      <c r="W16" s="647" t="s">
        <v>767</v>
      </c>
      <c r="X16" s="319"/>
      <c r="Y16" s="323"/>
      <c r="Z16" s="313"/>
      <c r="AA16" s="659" t="s">
        <v>766</v>
      </c>
      <c r="AB16" s="187"/>
      <c r="AC16" s="179"/>
      <c r="AD16" s="482"/>
    </row>
    <row r="17" spans="2:30">
      <c r="D17" s="181"/>
      <c r="E17" s="181"/>
      <c r="F17" s="679">
        <f>+F15</f>
        <v>2077</v>
      </c>
      <c r="G17" s="182"/>
      <c r="H17" s="181"/>
      <c r="I17" s="591">
        <f>+I15</f>
        <v>2077</v>
      </c>
      <c r="J17" s="174"/>
      <c r="K17" s="180"/>
      <c r="L17" s="181"/>
      <c r="M17" s="553">
        <f>+M15</f>
        <v>2066</v>
      </c>
      <c r="N17" s="11" t="s">
        <v>29</v>
      </c>
      <c r="O17" s="6"/>
      <c r="P17" s="488">
        <f>+P15</f>
        <v>2066</v>
      </c>
      <c r="Q17" s="353"/>
      <c r="R17" s="324"/>
      <c r="S17" s="518"/>
      <c r="T17" s="620">
        <f>+T15</f>
        <v>2056</v>
      </c>
      <c r="U17" s="315"/>
      <c r="V17" s="316"/>
      <c r="W17" s="648">
        <f>+W15</f>
        <v>2056</v>
      </c>
      <c r="X17" s="319"/>
      <c r="Y17" s="324"/>
      <c r="Z17" s="316"/>
      <c r="AA17" s="660">
        <f>+AA15</f>
        <v>2046</v>
      </c>
      <c r="AB17" s="318"/>
      <c r="AC17" s="319"/>
      <c r="AD17" s="646">
        <v>2046</v>
      </c>
    </row>
    <row r="18" spans="2:30" ht="12" customHeight="1" thickBot="1">
      <c r="D18" s="179"/>
      <c r="E18" s="179"/>
      <c r="F18" s="680" t="s">
        <v>768</v>
      </c>
      <c r="G18" s="188"/>
      <c r="H18" s="179"/>
      <c r="I18" s="593" t="s">
        <v>769</v>
      </c>
      <c r="J18" s="174"/>
      <c r="K18" s="187"/>
      <c r="L18" s="179"/>
      <c r="M18" s="554" t="s">
        <v>768</v>
      </c>
      <c r="N18" s="191"/>
      <c r="O18" s="7"/>
      <c r="P18" s="489" t="s">
        <v>769</v>
      </c>
      <c r="Q18" s="353"/>
      <c r="R18" s="325"/>
      <c r="S18" s="519"/>
      <c r="T18" s="622" t="s">
        <v>768</v>
      </c>
      <c r="U18" s="321"/>
      <c r="V18" s="320"/>
      <c r="W18" s="649" t="s">
        <v>769</v>
      </c>
      <c r="X18" s="319"/>
      <c r="Y18" s="325"/>
      <c r="Z18" s="320"/>
      <c r="AA18" s="661" t="s">
        <v>768</v>
      </c>
      <c r="AB18" s="321"/>
      <c r="AC18" s="320"/>
      <c r="AD18" s="649" t="s">
        <v>769</v>
      </c>
    </row>
    <row r="19" spans="2:30" s="358" customFormat="1" ht="12" customHeight="1" thickBot="1">
      <c r="B19" s="697"/>
      <c r="C19" s="715"/>
      <c r="F19" s="594"/>
      <c r="I19" s="594"/>
      <c r="M19" s="490"/>
      <c r="P19" s="490"/>
      <c r="S19" s="520"/>
      <c r="T19" s="594"/>
      <c r="W19" s="490"/>
      <c r="AA19" s="490"/>
      <c r="AD19" s="490"/>
    </row>
    <row r="20" spans="2:30">
      <c r="D20" s="383" t="s">
        <v>889</v>
      </c>
      <c r="E20" s="383"/>
      <c r="F20" s="681">
        <f>+I20</f>
        <v>2078</v>
      </c>
      <c r="G20" s="176"/>
      <c r="H20" s="176"/>
      <c r="I20" s="589">
        <v>2078</v>
      </c>
      <c r="J20" s="174"/>
      <c r="K20" s="384" t="s">
        <v>770</v>
      </c>
      <c r="L20" s="383"/>
      <c r="M20" s="555">
        <f>+P20</f>
        <v>2067</v>
      </c>
      <c r="N20" s="383" t="s">
        <v>29</v>
      </c>
      <c r="O20" s="383"/>
      <c r="P20" s="491">
        <v>2067</v>
      </c>
      <c r="Q20" s="353"/>
      <c r="R20" s="326"/>
      <c r="S20" s="521"/>
      <c r="T20" s="623">
        <f>+W20</f>
        <v>2057</v>
      </c>
      <c r="U20" s="314"/>
      <c r="V20" s="314"/>
      <c r="W20" s="650">
        <v>2057</v>
      </c>
      <c r="X20" s="319"/>
      <c r="Y20" s="326"/>
      <c r="Z20" s="314"/>
      <c r="AA20" s="577">
        <f>+AD20</f>
        <v>2047</v>
      </c>
      <c r="AB20" s="314"/>
      <c r="AC20" s="314"/>
      <c r="AD20" s="650">
        <v>2047</v>
      </c>
    </row>
    <row r="21" spans="2:30">
      <c r="D21" s="462" t="s">
        <v>890</v>
      </c>
      <c r="E21" s="376"/>
      <c r="F21" s="628" t="s">
        <v>754</v>
      </c>
      <c r="G21" s="178"/>
      <c r="H21" s="178"/>
      <c r="I21" s="590" t="s">
        <v>755</v>
      </c>
      <c r="J21" s="174"/>
      <c r="K21" s="458" t="s">
        <v>771</v>
      </c>
      <c r="L21" s="376"/>
      <c r="M21" s="556" t="s">
        <v>754</v>
      </c>
      <c r="N21" s="462" t="s">
        <v>28</v>
      </c>
      <c r="O21" s="376"/>
      <c r="P21" s="492" t="s">
        <v>755</v>
      </c>
      <c r="Q21" s="353"/>
      <c r="R21" s="323"/>
      <c r="S21" s="517"/>
      <c r="T21" s="621" t="s">
        <v>754</v>
      </c>
      <c r="U21" s="313"/>
      <c r="V21" s="313"/>
      <c r="W21" s="647" t="s">
        <v>755</v>
      </c>
      <c r="X21" s="319"/>
      <c r="Y21" s="323"/>
      <c r="Z21" s="313"/>
      <c r="AA21" s="578" t="s">
        <v>754</v>
      </c>
      <c r="AB21" s="313"/>
      <c r="AC21" s="313"/>
      <c r="AD21" s="647" t="s">
        <v>755</v>
      </c>
    </row>
    <row r="22" spans="2:30">
      <c r="D22" s="181"/>
      <c r="E22" s="181"/>
      <c r="F22" s="679">
        <f>+F20</f>
        <v>2078</v>
      </c>
      <c r="G22" s="182"/>
      <c r="H22" s="181"/>
      <c r="I22" s="591">
        <f>+I20</f>
        <v>2078</v>
      </c>
      <c r="J22" s="174"/>
      <c r="K22" s="10" t="s">
        <v>770</v>
      </c>
      <c r="L22" s="6"/>
      <c r="M22" s="557">
        <f>+M20</f>
        <v>2067</v>
      </c>
      <c r="N22" s="11" t="s">
        <v>29</v>
      </c>
      <c r="O22" s="6"/>
      <c r="P22" s="488">
        <f>+P20</f>
        <v>2067</v>
      </c>
      <c r="Q22" s="353"/>
      <c r="R22" s="324"/>
      <c r="S22" s="518"/>
      <c r="T22" s="620">
        <f>+T20</f>
        <v>2057</v>
      </c>
      <c r="U22" s="315"/>
      <c r="V22" s="316"/>
      <c r="W22" s="648">
        <f>+W20</f>
        <v>2057</v>
      </c>
      <c r="X22" s="319"/>
      <c r="Y22" s="324"/>
      <c r="Z22" s="316"/>
      <c r="AA22" s="660">
        <f>+AA20</f>
        <v>2047</v>
      </c>
      <c r="AB22" s="315"/>
      <c r="AC22" s="316"/>
      <c r="AD22" s="648">
        <f>+AD20</f>
        <v>2047</v>
      </c>
    </row>
    <row r="23" spans="2:30">
      <c r="D23" s="178"/>
      <c r="E23" s="178"/>
      <c r="F23" s="678" t="s">
        <v>756</v>
      </c>
      <c r="G23" s="186" t="s">
        <v>140</v>
      </c>
      <c r="H23" s="178"/>
      <c r="I23" s="590" t="s">
        <v>757</v>
      </c>
      <c r="J23" s="174"/>
      <c r="K23" s="189"/>
      <c r="L23" s="5"/>
      <c r="M23" s="558" t="s">
        <v>756</v>
      </c>
      <c r="N23" s="190"/>
      <c r="O23" s="5"/>
      <c r="P23" s="493" t="s">
        <v>757</v>
      </c>
      <c r="Q23" s="353"/>
      <c r="R23" s="323"/>
      <c r="S23" s="517"/>
      <c r="T23" s="621" t="s">
        <v>756</v>
      </c>
      <c r="U23" s="317"/>
      <c r="V23" s="313"/>
      <c r="W23" s="647" t="s">
        <v>757</v>
      </c>
      <c r="X23" s="319"/>
      <c r="Y23" s="323"/>
      <c r="Z23" s="313"/>
      <c r="AA23" s="578" t="s">
        <v>756</v>
      </c>
      <c r="AB23" s="317"/>
      <c r="AC23" s="313"/>
      <c r="AD23" s="647" t="s">
        <v>757</v>
      </c>
    </row>
    <row r="24" spans="2:30">
      <c r="D24" s="174"/>
      <c r="E24" s="174"/>
      <c r="F24" s="677">
        <f>+F22</f>
        <v>2078</v>
      </c>
      <c r="G24" s="357" t="s">
        <v>1039</v>
      </c>
      <c r="H24" s="310"/>
      <c r="I24" s="595">
        <f>+I22</f>
        <v>2078</v>
      </c>
      <c r="J24" s="174"/>
      <c r="K24" s="389" t="s">
        <v>1039</v>
      </c>
      <c r="L24" s="379"/>
      <c r="M24" s="511">
        <f>+M22</f>
        <v>2067</v>
      </c>
      <c r="N24" s="11" t="s">
        <v>787</v>
      </c>
      <c r="O24" s="9"/>
      <c r="P24" s="494">
        <f>+P22</f>
        <v>2067</v>
      </c>
      <c r="Q24" s="353"/>
      <c r="R24" s="322"/>
      <c r="S24" s="516"/>
      <c r="T24" s="624">
        <f>+T22</f>
        <v>2057</v>
      </c>
      <c r="U24" s="318"/>
      <c r="V24" s="319"/>
      <c r="W24" s="646">
        <f>+W22</f>
        <v>2057</v>
      </c>
      <c r="X24" s="319"/>
      <c r="Y24" s="322"/>
      <c r="Z24" s="319"/>
      <c r="AA24" s="662">
        <f>+AA22</f>
        <v>2047</v>
      </c>
      <c r="AB24" s="318"/>
      <c r="AC24" s="319"/>
      <c r="AD24" s="646">
        <f>+AD22</f>
        <v>2047</v>
      </c>
    </row>
    <row r="25" spans="2:30">
      <c r="D25" s="178"/>
      <c r="E25" s="178"/>
      <c r="F25" s="678" t="s">
        <v>758</v>
      </c>
      <c r="G25" s="312"/>
      <c r="H25" s="307"/>
      <c r="I25" s="596" t="s">
        <v>759</v>
      </c>
      <c r="J25" s="174"/>
      <c r="K25" s="473" t="s">
        <v>870</v>
      </c>
      <c r="L25" s="376"/>
      <c r="M25" s="559" t="s">
        <v>758</v>
      </c>
      <c r="N25" s="190"/>
      <c r="O25" s="5"/>
      <c r="P25" s="493" t="s">
        <v>759</v>
      </c>
      <c r="Q25" s="353"/>
      <c r="R25" s="323"/>
      <c r="S25" s="517"/>
      <c r="T25" s="621" t="s">
        <v>758</v>
      </c>
      <c r="U25" s="317"/>
      <c r="V25" s="313"/>
      <c r="W25" s="647" t="s">
        <v>759</v>
      </c>
      <c r="X25" s="319"/>
      <c r="Y25" s="323"/>
      <c r="Z25" s="313"/>
      <c r="AA25" s="578" t="s">
        <v>758</v>
      </c>
      <c r="AB25" s="317"/>
      <c r="AC25" s="313"/>
      <c r="AD25" s="647" t="s">
        <v>759</v>
      </c>
    </row>
    <row r="26" spans="2:30">
      <c r="D26" s="181"/>
      <c r="E26" s="181"/>
      <c r="F26" s="679">
        <f>+F24</f>
        <v>2078</v>
      </c>
      <c r="G26" s="182"/>
      <c r="H26" s="181"/>
      <c r="I26" s="591">
        <f>+I24</f>
        <v>2078</v>
      </c>
      <c r="J26" s="174"/>
      <c r="K26" s="374" t="s">
        <v>787</v>
      </c>
      <c r="L26" s="375"/>
      <c r="M26" s="560">
        <f>+M24</f>
        <v>2067</v>
      </c>
      <c r="N26" s="11" t="s">
        <v>787</v>
      </c>
      <c r="O26" s="6"/>
      <c r="P26" s="488">
        <f>+P24</f>
        <v>2067</v>
      </c>
      <c r="Q26" s="353"/>
      <c r="R26" s="324"/>
      <c r="S26" s="518"/>
      <c r="T26" s="620">
        <f>+T24</f>
        <v>2057</v>
      </c>
      <c r="U26" s="315"/>
      <c r="V26" s="316"/>
      <c r="W26" s="648">
        <f>+W24</f>
        <v>2057</v>
      </c>
      <c r="X26" s="319"/>
      <c r="Y26" s="324"/>
      <c r="Z26" s="316"/>
      <c r="AA26" s="660">
        <f>+AA24</f>
        <v>2047</v>
      </c>
      <c r="AB26" s="315"/>
      <c r="AC26" s="316"/>
      <c r="AD26" s="648">
        <f>+AD24</f>
        <v>2047</v>
      </c>
    </row>
    <row r="27" spans="2:30">
      <c r="D27" s="178"/>
      <c r="E27" s="178"/>
      <c r="F27" s="678" t="s">
        <v>760</v>
      </c>
      <c r="G27" s="186"/>
      <c r="H27" s="178"/>
      <c r="I27" s="590" t="s">
        <v>761</v>
      </c>
      <c r="J27" s="174"/>
      <c r="K27" s="458" t="s">
        <v>874</v>
      </c>
      <c r="L27" s="376"/>
      <c r="M27" s="559" t="s">
        <v>760</v>
      </c>
      <c r="N27" s="190"/>
      <c r="O27" s="5"/>
      <c r="P27" s="493" t="s">
        <v>761</v>
      </c>
      <c r="Q27" s="353"/>
      <c r="R27" s="323"/>
      <c r="S27" s="517"/>
      <c r="T27" s="621" t="s">
        <v>760</v>
      </c>
      <c r="U27" s="317"/>
      <c r="V27" s="313"/>
      <c r="W27" s="647" t="s">
        <v>761</v>
      </c>
      <c r="X27" s="319"/>
      <c r="Y27" s="323"/>
      <c r="Z27" s="313"/>
      <c r="AA27" s="578" t="s">
        <v>760</v>
      </c>
      <c r="AB27" s="317"/>
      <c r="AC27" s="313"/>
      <c r="AD27" s="647" t="s">
        <v>761</v>
      </c>
    </row>
    <row r="28" spans="2:30">
      <c r="D28" s="181"/>
      <c r="E28" s="181"/>
      <c r="F28" s="679">
        <f>+F26</f>
        <v>2078</v>
      </c>
      <c r="G28" s="341"/>
      <c r="H28" s="342"/>
      <c r="I28" s="597">
        <f>+I26</f>
        <v>2078</v>
      </c>
      <c r="J28" s="174"/>
      <c r="K28" s="11" t="s">
        <v>787</v>
      </c>
      <c r="L28" s="6"/>
      <c r="M28" s="557">
        <f>+M26</f>
        <v>2067</v>
      </c>
      <c r="N28" s="11" t="s">
        <v>787</v>
      </c>
      <c r="O28" s="6"/>
      <c r="P28" s="488">
        <f>+P26</f>
        <v>2067</v>
      </c>
      <c r="Q28" s="353"/>
      <c r="R28" s="324"/>
      <c r="S28" s="518"/>
      <c r="T28" s="620">
        <f>+T26</f>
        <v>2057</v>
      </c>
      <c r="U28" s="315"/>
      <c r="V28" s="316"/>
      <c r="W28" s="648">
        <f>+W26</f>
        <v>2057</v>
      </c>
      <c r="X28" s="319"/>
      <c r="Y28" s="324"/>
      <c r="Z28" s="316"/>
      <c r="AA28" s="660">
        <f>+AA26</f>
        <v>2047</v>
      </c>
      <c r="AB28" s="315"/>
      <c r="AC28" s="316"/>
      <c r="AD28" s="648">
        <f>+AD26</f>
        <v>2047</v>
      </c>
    </row>
    <row r="29" spans="2:30">
      <c r="D29" s="178"/>
      <c r="E29" s="178"/>
      <c r="F29" s="678" t="s">
        <v>762</v>
      </c>
      <c r="G29" s="343"/>
      <c r="H29" s="344"/>
      <c r="I29" s="598" t="s">
        <v>763</v>
      </c>
      <c r="J29" s="174"/>
      <c r="K29" s="189"/>
      <c r="L29" s="5"/>
      <c r="M29" s="558" t="s">
        <v>762</v>
      </c>
      <c r="N29" s="190"/>
      <c r="O29" s="5"/>
      <c r="P29" s="493" t="s">
        <v>763</v>
      </c>
      <c r="Q29" s="353"/>
      <c r="R29" s="323"/>
      <c r="S29" s="517"/>
      <c r="T29" s="621" t="s">
        <v>762</v>
      </c>
      <c r="U29" s="317"/>
      <c r="V29" s="313"/>
      <c r="W29" s="647" t="s">
        <v>763</v>
      </c>
      <c r="X29" s="319"/>
      <c r="Y29" s="323"/>
      <c r="Z29" s="313"/>
      <c r="AA29" s="578" t="s">
        <v>762</v>
      </c>
      <c r="AB29" s="317"/>
      <c r="AC29" s="313"/>
      <c r="AD29" s="647" t="s">
        <v>763</v>
      </c>
    </row>
    <row r="30" spans="2:30">
      <c r="D30" s="181"/>
      <c r="E30" s="181"/>
      <c r="F30" s="679">
        <f>+F28</f>
        <v>2078</v>
      </c>
      <c r="G30" s="341"/>
      <c r="H30" s="342"/>
      <c r="I30" s="597">
        <f>+I28</f>
        <v>2078</v>
      </c>
      <c r="J30" s="174"/>
      <c r="K30" s="374" t="s">
        <v>1102</v>
      </c>
      <c r="L30" s="375"/>
      <c r="M30" s="561">
        <f>+M28</f>
        <v>2067</v>
      </c>
      <c r="N30" s="311" t="s">
        <v>1110</v>
      </c>
      <c r="O30" s="305"/>
      <c r="P30" s="486">
        <f>+P28</f>
        <v>2067</v>
      </c>
      <c r="Q30" s="353"/>
      <c r="R30" s="324"/>
      <c r="S30" s="518"/>
      <c r="T30" s="620">
        <f>+T28</f>
        <v>2057</v>
      </c>
      <c r="U30" s="315"/>
      <c r="V30" s="316"/>
      <c r="W30" s="648">
        <f>+W28</f>
        <v>2057</v>
      </c>
      <c r="X30" s="319"/>
      <c r="Y30" s="324"/>
      <c r="Z30" s="316"/>
      <c r="AA30" s="660">
        <f>+AA28</f>
        <v>2047</v>
      </c>
      <c r="AB30" s="315"/>
      <c r="AC30" s="316"/>
      <c r="AD30" s="648">
        <f>+AD28</f>
        <v>2047</v>
      </c>
    </row>
    <row r="31" spans="2:30">
      <c r="D31" s="178"/>
      <c r="E31" s="178"/>
      <c r="F31" s="678" t="s">
        <v>764</v>
      </c>
      <c r="G31" s="343"/>
      <c r="H31" s="344"/>
      <c r="I31" s="598" t="s">
        <v>765</v>
      </c>
      <c r="J31" s="174"/>
      <c r="K31" s="458" t="s">
        <v>1103</v>
      </c>
      <c r="L31" s="376"/>
      <c r="M31" s="556" t="s">
        <v>764</v>
      </c>
      <c r="N31" s="312"/>
      <c r="O31" s="307"/>
      <c r="P31" s="487" t="s">
        <v>765</v>
      </c>
      <c r="Q31" s="353"/>
      <c r="R31" s="323"/>
      <c r="S31" s="517"/>
      <c r="T31" s="621" t="s">
        <v>764</v>
      </c>
      <c r="U31" s="317"/>
      <c r="V31" s="313"/>
      <c r="W31" s="647" t="s">
        <v>765</v>
      </c>
      <c r="X31" s="319"/>
      <c r="Y31" s="323"/>
      <c r="Z31" s="313"/>
      <c r="AA31" s="578" t="s">
        <v>764</v>
      </c>
      <c r="AB31" s="317"/>
      <c r="AC31" s="313"/>
      <c r="AD31" s="647" t="s">
        <v>765</v>
      </c>
    </row>
    <row r="32" spans="2:30">
      <c r="D32" s="181"/>
      <c r="E32" s="181"/>
      <c r="F32" s="679">
        <f>+F30</f>
        <v>2078</v>
      </c>
      <c r="G32" s="341"/>
      <c r="H32" s="342"/>
      <c r="I32" s="597">
        <f>+I30</f>
        <v>2078</v>
      </c>
      <c r="J32" s="174"/>
      <c r="K32" s="10" t="s">
        <v>1102</v>
      </c>
      <c r="L32" s="6"/>
      <c r="M32" s="557">
        <f>+M30</f>
        <v>2067</v>
      </c>
      <c r="N32" s="311" t="s">
        <v>1110</v>
      </c>
      <c r="O32" s="305"/>
      <c r="P32" s="486">
        <f>+P30</f>
        <v>2067</v>
      </c>
      <c r="Q32" s="353"/>
      <c r="R32" s="324"/>
      <c r="S32" s="518"/>
      <c r="T32" s="620">
        <f>+T30</f>
        <v>2057</v>
      </c>
      <c r="U32" s="315"/>
      <c r="V32" s="316"/>
      <c r="W32" s="648">
        <f>+W30</f>
        <v>2057</v>
      </c>
      <c r="X32" s="319"/>
      <c r="Y32" s="324"/>
      <c r="Z32" s="316"/>
      <c r="AA32" s="660">
        <f>+AA30</f>
        <v>2047</v>
      </c>
      <c r="AB32" s="315"/>
      <c r="AC32" s="316"/>
      <c r="AD32" s="648">
        <f>+AD30</f>
        <v>2047</v>
      </c>
    </row>
    <row r="33" spans="2:30">
      <c r="D33" s="178"/>
      <c r="E33" s="178"/>
      <c r="F33" s="678" t="s">
        <v>766</v>
      </c>
      <c r="G33" s="343"/>
      <c r="H33" s="344"/>
      <c r="I33" s="598" t="s">
        <v>767</v>
      </c>
      <c r="J33" s="174"/>
      <c r="K33" s="189"/>
      <c r="L33" s="5"/>
      <c r="M33" s="558" t="s">
        <v>766</v>
      </c>
      <c r="N33" s="312"/>
      <c r="O33" s="307"/>
      <c r="P33" s="487" t="s">
        <v>767</v>
      </c>
      <c r="Q33" s="353"/>
      <c r="R33" s="323"/>
      <c r="S33" s="517"/>
      <c r="T33" s="621" t="s">
        <v>766</v>
      </c>
      <c r="U33" s="317"/>
      <c r="V33" s="313"/>
      <c r="W33" s="647" t="s">
        <v>767</v>
      </c>
      <c r="X33" s="319"/>
      <c r="Y33" s="323"/>
      <c r="Z33" s="313"/>
      <c r="AA33" s="578" t="s">
        <v>766</v>
      </c>
      <c r="AB33" s="317"/>
      <c r="AC33" s="313"/>
      <c r="AD33" s="647" t="s">
        <v>767</v>
      </c>
    </row>
    <row r="34" spans="2:30">
      <c r="D34" s="305" t="s">
        <v>1269</v>
      </c>
      <c r="E34" s="305"/>
      <c r="F34" s="614">
        <f>+F32</f>
        <v>2078</v>
      </c>
      <c r="G34" s="341"/>
      <c r="H34" s="342"/>
      <c r="I34" s="597">
        <f>+I32</f>
        <v>2078</v>
      </c>
      <c r="J34" s="174"/>
      <c r="K34" s="374" t="s">
        <v>997</v>
      </c>
      <c r="L34" s="375"/>
      <c r="M34" s="561">
        <f>+M32</f>
        <v>2067</v>
      </c>
      <c r="N34" s="182"/>
      <c r="O34" s="181"/>
      <c r="P34" s="485">
        <f>+P32</f>
        <v>2067</v>
      </c>
      <c r="Q34" s="353"/>
      <c r="R34" s="324"/>
      <c r="S34" s="518"/>
      <c r="T34" s="620">
        <f>+T32</f>
        <v>2057</v>
      </c>
      <c r="U34" s="315"/>
      <c r="V34" s="316"/>
      <c r="W34" s="648">
        <f>+W32</f>
        <v>2057</v>
      </c>
      <c r="X34" s="319"/>
      <c r="Y34" s="324"/>
      <c r="Z34" s="316"/>
      <c r="AA34" s="660">
        <f>+AA32</f>
        <v>2047</v>
      </c>
      <c r="AB34" s="315"/>
      <c r="AC34" s="316"/>
      <c r="AD34" s="648">
        <f>+AD32</f>
        <v>2047</v>
      </c>
    </row>
    <row r="35" spans="2:30" ht="14" thickBot="1">
      <c r="D35" s="308"/>
      <c r="E35" s="308"/>
      <c r="F35" s="615" t="s">
        <v>768</v>
      </c>
      <c r="G35" s="345"/>
      <c r="H35" s="346"/>
      <c r="I35" s="599" t="s">
        <v>769</v>
      </c>
      <c r="J35" s="174"/>
      <c r="K35" s="461" t="s">
        <v>998</v>
      </c>
      <c r="L35" s="381"/>
      <c r="M35" s="562" t="s">
        <v>768</v>
      </c>
      <c r="N35" s="188"/>
      <c r="O35" s="179"/>
      <c r="P35" s="495" t="s">
        <v>769</v>
      </c>
      <c r="Q35" s="353"/>
      <c r="R35" s="325"/>
      <c r="S35" s="519"/>
      <c r="T35" s="622" t="s">
        <v>768</v>
      </c>
      <c r="U35" s="321"/>
      <c r="V35" s="320"/>
      <c r="W35" s="649" t="s">
        <v>769</v>
      </c>
      <c r="X35" s="319"/>
      <c r="Y35" s="325"/>
      <c r="Z35" s="320"/>
      <c r="AA35" s="661" t="s">
        <v>768</v>
      </c>
      <c r="AB35" s="321"/>
      <c r="AC35" s="320"/>
      <c r="AD35" s="649" t="s">
        <v>769</v>
      </c>
    </row>
    <row r="36" spans="2:30" s="358" customFormat="1" ht="14" thickBot="1">
      <c r="B36" s="711"/>
      <c r="C36" s="715"/>
      <c r="F36" s="594"/>
      <c r="I36" s="594"/>
      <c r="M36" s="490"/>
      <c r="P36" s="490"/>
      <c r="S36" s="520"/>
      <c r="T36" s="594"/>
      <c r="W36" s="490"/>
      <c r="AA36" s="490"/>
      <c r="AD36" s="490"/>
    </row>
    <row r="37" spans="2:30">
      <c r="D37" s="479" t="s">
        <v>62</v>
      </c>
      <c r="E37" s="383"/>
      <c r="F37" s="681">
        <f>+I37</f>
        <v>2079</v>
      </c>
      <c r="G37" s="383" t="s">
        <v>62</v>
      </c>
      <c r="H37" s="383"/>
      <c r="I37" s="600">
        <v>2079</v>
      </c>
      <c r="J37" s="174"/>
      <c r="K37" s="384" t="s">
        <v>968</v>
      </c>
      <c r="L37" s="383"/>
      <c r="M37" s="555">
        <f>+P37</f>
        <v>2068</v>
      </c>
      <c r="N37" s="383" t="s">
        <v>30</v>
      </c>
      <c r="O37" s="383"/>
      <c r="P37" s="491">
        <v>2068</v>
      </c>
      <c r="Q37" s="353"/>
      <c r="R37" s="326"/>
      <c r="S37" s="521"/>
      <c r="T37" s="623">
        <f>+W37</f>
        <v>2058</v>
      </c>
      <c r="U37" s="314"/>
      <c r="V37" s="314"/>
      <c r="W37" s="650">
        <v>2058</v>
      </c>
      <c r="X37" s="319"/>
      <c r="Y37" s="326"/>
      <c r="Z37" s="314"/>
      <c r="AA37" s="577">
        <f>+AD37</f>
        <v>2048</v>
      </c>
      <c r="AB37" s="314"/>
      <c r="AC37" s="314"/>
      <c r="AD37" s="650">
        <v>2048</v>
      </c>
    </row>
    <row r="38" spans="2:30">
      <c r="D38" s="399" t="s">
        <v>1242</v>
      </c>
      <c r="E38" s="376"/>
      <c r="F38" s="628" t="s">
        <v>754</v>
      </c>
      <c r="G38" s="459" t="s">
        <v>63</v>
      </c>
      <c r="H38" s="376"/>
      <c r="I38" s="601" t="s">
        <v>755</v>
      </c>
      <c r="J38" s="174"/>
      <c r="K38" s="458" t="s">
        <v>969</v>
      </c>
      <c r="L38" s="376"/>
      <c r="M38" s="556" t="s">
        <v>754</v>
      </c>
      <c r="N38" s="462" t="s">
        <v>97</v>
      </c>
      <c r="O38" s="376"/>
      <c r="P38" s="492" t="s">
        <v>755</v>
      </c>
      <c r="Q38" s="353"/>
      <c r="R38" s="323"/>
      <c r="S38" s="517"/>
      <c r="T38" s="621" t="s">
        <v>754</v>
      </c>
      <c r="U38" s="313"/>
      <c r="V38" s="313"/>
      <c r="W38" s="647" t="s">
        <v>755</v>
      </c>
      <c r="X38" s="319"/>
      <c r="Y38" s="323"/>
      <c r="Z38" s="313"/>
      <c r="AA38" s="578" t="s">
        <v>754</v>
      </c>
      <c r="AB38" s="313"/>
      <c r="AC38" s="313"/>
      <c r="AD38" s="647" t="s">
        <v>755</v>
      </c>
    </row>
    <row r="39" spans="2:30">
      <c r="D39" s="181"/>
      <c r="E39" s="181"/>
      <c r="F39" s="679">
        <f>+F37</f>
        <v>2079</v>
      </c>
      <c r="G39" s="371" t="s">
        <v>62</v>
      </c>
      <c r="H39" s="375"/>
      <c r="I39" s="602">
        <f>+I37</f>
        <v>2079</v>
      </c>
      <c r="J39" s="174"/>
      <c r="K39" s="10" t="s">
        <v>968</v>
      </c>
      <c r="L39" s="6"/>
      <c r="M39" s="557">
        <f>+M37</f>
        <v>2068</v>
      </c>
      <c r="N39" s="11" t="s">
        <v>30</v>
      </c>
      <c r="O39" s="6"/>
      <c r="P39" s="488">
        <f>+P37</f>
        <v>2068</v>
      </c>
      <c r="Q39" s="353"/>
      <c r="R39" s="324"/>
      <c r="S39" s="518"/>
      <c r="T39" s="620">
        <f>+T37</f>
        <v>2058</v>
      </c>
      <c r="U39" s="315"/>
      <c r="V39" s="316"/>
      <c r="W39" s="648">
        <f>+W37</f>
        <v>2058</v>
      </c>
      <c r="X39" s="319"/>
      <c r="Y39" s="324"/>
      <c r="Z39" s="316"/>
      <c r="AA39" s="660">
        <f>+AA37</f>
        <v>2048</v>
      </c>
      <c r="AB39" s="315"/>
      <c r="AC39" s="316"/>
      <c r="AD39" s="648">
        <f>+AD37</f>
        <v>2048</v>
      </c>
    </row>
    <row r="40" spans="2:30">
      <c r="D40" s="178"/>
      <c r="E40" s="178"/>
      <c r="F40" s="678" t="s">
        <v>756</v>
      </c>
      <c r="G40" s="460" t="s">
        <v>996</v>
      </c>
      <c r="H40" s="376"/>
      <c r="I40" s="601" t="s">
        <v>757</v>
      </c>
      <c r="J40" s="174"/>
      <c r="K40" s="189"/>
      <c r="L40" s="5"/>
      <c r="M40" s="558" t="s">
        <v>756</v>
      </c>
      <c r="N40" s="190"/>
      <c r="O40" s="5"/>
      <c r="P40" s="493" t="s">
        <v>757</v>
      </c>
      <c r="Q40" s="353"/>
      <c r="R40" s="323"/>
      <c r="S40" s="517"/>
      <c r="T40" s="621" t="s">
        <v>756</v>
      </c>
      <c r="U40" s="317"/>
      <c r="V40" s="313"/>
      <c r="W40" s="647" t="s">
        <v>757</v>
      </c>
      <c r="X40" s="319"/>
      <c r="Y40" s="323"/>
      <c r="Z40" s="313"/>
      <c r="AA40" s="578" t="s">
        <v>756</v>
      </c>
      <c r="AB40" s="317"/>
      <c r="AC40" s="313"/>
      <c r="AD40" s="647" t="s">
        <v>757</v>
      </c>
    </row>
    <row r="41" spans="2:30">
      <c r="D41" s="704" t="s">
        <v>1241</v>
      </c>
      <c r="E41" s="310"/>
      <c r="F41" s="682">
        <f>+F39</f>
        <v>2079</v>
      </c>
      <c r="G41" s="396" t="s">
        <v>1027</v>
      </c>
      <c r="H41" s="382"/>
      <c r="I41" s="603">
        <f>+I39</f>
        <v>2079</v>
      </c>
      <c r="J41" s="174"/>
      <c r="K41" s="385" t="s">
        <v>1047</v>
      </c>
      <c r="L41" s="386"/>
      <c r="M41" s="563">
        <f>+M39</f>
        <v>2068</v>
      </c>
      <c r="N41" s="192" t="s">
        <v>869</v>
      </c>
      <c r="O41" s="9"/>
      <c r="P41" s="494">
        <f>+P39</f>
        <v>2068</v>
      </c>
      <c r="Q41" s="353"/>
      <c r="R41" s="322"/>
      <c r="S41" s="516"/>
      <c r="T41" s="624">
        <f>+T39</f>
        <v>2058</v>
      </c>
      <c r="U41" s="318"/>
      <c r="V41" s="319"/>
      <c r="W41" s="646">
        <f>+W39</f>
        <v>2058</v>
      </c>
      <c r="X41" s="319"/>
      <c r="Y41" s="322"/>
      <c r="Z41" s="319"/>
      <c r="AA41" s="662">
        <f>+AA39</f>
        <v>2048</v>
      </c>
      <c r="AB41" s="318"/>
      <c r="AC41" s="319"/>
      <c r="AD41" s="646">
        <f>+AD39</f>
        <v>2048</v>
      </c>
    </row>
    <row r="42" spans="2:30">
      <c r="D42" s="307"/>
      <c r="E42" s="307"/>
      <c r="F42" s="683" t="s">
        <v>758</v>
      </c>
      <c r="G42" s="463" t="s">
        <v>1233</v>
      </c>
      <c r="H42" s="378"/>
      <c r="I42" s="601" t="s">
        <v>759</v>
      </c>
      <c r="J42" s="174"/>
      <c r="K42" s="458" t="s">
        <v>1048</v>
      </c>
      <c r="L42" s="373"/>
      <c r="M42" s="564" t="s">
        <v>758</v>
      </c>
      <c r="N42" s="190"/>
      <c r="O42" s="5"/>
      <c r="P42" s="493" t="s">
        <v>759</v>
      </c>
      <c r="Q42" s="353"/>
      <c r="R42" s="323"/>
      <c r="S42" s="517"/>
      <c r="T42" s="621" t="s">
        <v>758</v>
      </c>
      <c r="U42" s="317"/>
      <c r="V42" s="313"/>
      <c r="W42" s="647" t="s">
        <v>759</v>
      </c>
      <c r="X42" s="319"/>
      <c r="Y42" s="323"/>
      <c r="Z42" s="313"/>
      <c r="AA42" s="578" t="s">
        <v>758</v>
      </c>
      <c r="AB42" s="317"/>
      <c r="AC42" s="313"/>
      <c r="AD42" s="647" t="s">
        <v>759</v>
      </c>
    </row>
    <row r="43" spans="2:30">
      <c r="D43" s="705" t="s">
        <v>1232</v>
      </c>
      <c r="E43" s="305"/>
      <c r="F43" s="614">
        <f>+F41</f>
        <v>2079</v>
      </c>
      <c r="G43" s="11" t="s">
        <v>64</v>
      </c>
      <c r="H43" s="6"/>
      <c r="I43" s="604">
        <f>+I41</f>
        <v>2079</v>
      </c>
      <c r="J43" s="174"/>
      <c r="K43" s="374" t="s">
        <v>1052</v>
      </c>
      <c r="L43" s="375"/>
      <c r="M43" s="561">
        <f>+M41</f>
        <v>2068</v>
      </c>
      <c r="N43" s="192" t="s">
        <v>869</v>
      </c>
      <c r="O43" s="6"/>
      <c r="P43" s="488">
        <f>+P41</f>
        <v>2068</v>
      </c>
      <c r="Q43" s="353"/>
      <c r="R43" s="324"/>
      <c r="S43" s="518"/>
      <c r="T43" s="620">
        <f>+T41</f>
        <v>2058</v>
      </c>
      <c r="U43" s="315"/>
      <c r="V43" s="316"/>
      <c r="W43" s="648">
        <f>+W41</f>
        <v>2058</v>
      </c>
      <c r="X43" s="319"/>
      <c r="Y43" s="324"/>
      <c r="Z43" s="316"/>
      <c r="AA43" s="660">
        <f>+AA41</f>
        <v>2048</v>
      </c>
      <c r="AB43" s="315"/>
      <c r="AC43" s="316"/>
      <c r="AD43" s="648">
        <f>+AD41</f>
        <v>2048</v>
      </c>
    </row>
    <row r="44" spans="2:30">
      <c r="D44" s="307"/>
      <c r="E44" s="307"/>
      <c r="F44" s="683" t="s">
        <v>760</v>
      </c>
      <c r="G44" s="190"/>
      <c r="H44" s="5"/>
      <c r="I44" s="605" t="s">
        <v>761</v>
      </c>
      <c r="J44" s="174"/>
      <c r="K44" s="458" t="s">
        <v>1053</v>
      </c>
      <c r="L44" s="376"/>
      <c r="M44" s="556" t="s">
        <v>760</v>
      </c>
      <c r="N44" s="190"/>
      <c r="O44" s="5"/>
      <c r="P44" s="493" t="s">
        <v>761</v>
      </c>
      <c r="Q44" s="353"/>
      <c r="R44" s="323"/>
      <c r="S44" s="517"/>
      <c r="T44" s="621" t="s">
        <v>760</v>
      </c>
      <c r="U44" s="317"/>
      <c r="V44" s="313"/>
      <c r="W44" s="647" t="s">
        <v>761</v>
      </c>
      <c r="X44" s="319"/>
      <c r="Y44" s="322"/>
      <c r="Z44" s="319"/>
      <c r="AA44" s="578" t="s">
        <v>760</v>
      </c>
      <c r="AB44" s="317"/>
      <c r="AC44" s="313"/>
      <c r="AD44" s="647" t="s">
        <v>761</v>
      </c>
    </row>
    <row r="45" spans="2:30">
      <c r="D45" s="375" t="s">
        <v>1025</v>
      </c>
      <c r="E45" s="375"/>
      <c r="F45" s="625">
        <f>+F43</f>
        <v>2079</v>
      </c>
      <c r="G45" s="371" t="s">
        <v>64</v>
      </c>
      <c r="H45" s="375"/>
      <c r="I45" s="602">
        <f>+I43</f>
        <v>2079</v>
      </c>
      <c r="J45" s="174"/>
      <c r="K45" s="374" t="s">
        <v>1027</v>
      </c>
      <c r="L45" s="375"/>
      <c r="M45" s="561">
        <f>+M43</f>
        <v>2068</v>
      </c>
      <c r="N45" s="192" t="s">
        <v>869</v>
      </c>
      <c r="O45" s="6"/>
      <c r="P45" s="488">
        <f>+P43</f>
        <v>2068</v>
      </c>
      <c r="Q45" s="353"/>
      <c r="R45" s="324"/>
      <c r="S45" s="518"/>
      <c r="T45" s="620">
        <f>+T43</f>
        <v>2058</v>
      </c>
      <c r="U45" s="315"/>
      <c r="V45" s="316"/>
      <c r="W45" s="648">
        <f>+W43</f>
        <v>2058</v>
      </c>
      <c r="X45" s="319"/>
      <c r="Y45" s="315"/>
      <c r="Z45" s="316"/>
      <c r="AA45" s="660">
        <f>+AA43</f>
        <v>2048</v>
      </c>
      <c r="AB45" s="315"/>
      <c r="AC45" s="316"/>
      <c r="AD45" s="648">
        <f>+AD43</f>
        <v>2048</v>
      </c>
    </row>
    <row r="46" spans="2:30">
      <c r="D46" s="462" t="s">
        <v>1041</v>
      </c>
      <c r="E46" s="376"/>
      <c r="F46" s="628" t="s">
        <v>762</v>
      </c>
      <c r="G46" s="463" t="s">
        <v>65</v>
      </c>
      <c r="H46" s="376"/>
      <c r="I46" s="601" t="s">
        <v>763</v>
      </c>
      <c r="J46" s="174"/>
      <c r="K46" s="458" t="s">
        <v>1104</v>
      </c>
      <c r="L46" s="376"/>
      <c r="M46" s="556" t="s">
        <v>762</v>
      </c>
      <c r="N46" s="190"/>
      <c r="O46" s="5"/>
      <c r="P46" s="493" t="s">
        <v>763</v>
      </c>
      <c r="Q46" s="353"/>
      <c r="R46" s="323"/>
      <c r="S46" s="517"/>
      <c r="T46" s="621" t="s">
        <v>762</v>
      </c>
      <c r="U46" s="317"/>
      <c r="V46" s="313"/>
      <c r="W46" s="647" t="s">
        <v>763</v>
      </c>
      <c r="Y46" s="317"/>
      <c r="Z46" s="313"/>
      <c r="AA46" s="578" t="s">
        <v>762</v>
      </c>
      <c r="AB46" s="317"/>
      <c r="AC46" s="313"/>
      <c r="AD46" s="647" t="s">
        <v>763</v>
      </c>
    </row>
    <row r="47" spans="2:30">
      <c r="D47" s="305" t="s">
        <v>1082</v>
      </c>
      <c r="E47" s="305"/>
      <c r="F47" s="614">
        <f>+F45</f>
        <v>2079</v>
      </c>
      <c r="G47" s="371" t="s">
        <v>64</v>
      </c>
      <c r="H47" s="375"/>
      <c r="I47" s="602">
        <f>+I45</f>
        <v>2079</v>
      </c>
      <c r="J47" s="174"/>
      <c r="K47" s="374" t="s">
        <v>1105</v>
      </c>
      <c r="L47" s="375"/>
      <c r="M47" s="561">
        <f>+M45</f>
        <v>2068</v>
      </c>
      <c r="N47" s="192" t="s">
        <v>869</v>
      </c>
      <c r="O47" s="6"/>
      <c r="P47" s="488">
        <f>+P45</f>
        <v>2068</v>
      </c>
      <c r="Q47" s="353"/>
      <c r="R47" s="324"/>
      <c r="S47" s="518"/>
      <c r="T47" s="620">
        <f>+T45</f>
        <v>2058</v>
      </c>
      <c r="U47" s="315"/>
      <c r="V47" s="316"/>
      <c r="W47" s="648">
        <f>+W45</f>
        <v>2058</v>
      </c>
      <c r="Y47" s="315"/>
      <c r="Z47" s="319"/>
      <c r="AA47" s="660">
        <f>+AA45</f>
        <v>2048</v>
      </c>
      <c r="AB47" s="315"/>
      <c r="AC47" s="316"/>
      <c r="AD47" s="648">
        <f>+AD45</f>
        <v>2048</v>
      </c>
    </row>
    <row r="48" spans="2:30">
      <c r="D48" s="307"/>
      <c r="E48" s="307"/>
      <c r="F48" s="683" t="s">
        <v>764</v>
      </c>
      <c r="G48" s="377"/>
      <c r="H48" s="376"/>
      <c r="I48" s="601" t="s">
        <v>765</v>
      </c>
      <c r="J48" s="174"/>
      <c r="K48" s="458" t="s">
        <v>988</v>
      </c>
      <c r="L48" s="376"/>
      <c r="M48" s="556" t="s">
        <v>764</v>
      </c>
      <c r="N48" s="190"/>
      <c r="O48" s="5"/>
      <c r="P48" s="493" t="s">
        <v>765</v>
      </c>
      <c r="Q48" s="353"/>
      <c r="R48" s="323"/>
      <c r="S48" s="517"/>
      <c r="T48" s="621" t="s">
        <v>764</v>
      </c>
      <c r="U48" s="317"/>
      <c r="V48" s="313"/>
      <c r="W48" s="647" t="s">
        <v>765</v>
      </c>
      <c r="Y48" s="317"/>
      <c r="Z48" s="313"/>
      <c r="AA48" s="578" t="s">
        <v>764</v>
      </c>
      <c r="AB48" s="317"/>
      <c r="AC48" s="313"/>
      <c r="AD48" s="647" t="s">
        <v>765</v>
      </c>
    </row>
    <row r="49" spans="1:30">
      <c r="D49" s="305" t="s">
        <v>1082</v>
      </c>
      <c r="E49" s="305"/>
      <c r="F49" s="614">
        <f>+F47</f>
        <v>2079</v>
      </c>
      <c r="G49" s="371" t="s">
        <v>64</v>
      </c>
      <c r="H49" s="375"/>
      <c r="I49" s="602">
        <f>+I47</f>
        <v>2079</v>
      </c>
      <c r="J49" s="174"/>
      <c r="K49" s="10" t="s">
        <v>1105</v>
      </c>
      <c r="L49" s="6"/>
      <c r="M49" s="557">
        <f>+M47</f>
        <v>2068</v>
      </c>
      <c r="N49" s="371" t="s">
        <v>1056</v>
      </c>
      <c r="O49" s="375"/>
      <c r="P49" s="496">
        <f>+P47</f>
        <v>2068</v>
      </c>
      <c r="Q49" s="353"/>
      <c r="R49" s="324"/>
      <c r="S49" s="522"/>
      <c r="T49" s="620">
        <f>+T47</f>
        <v>2058</v>
      </c>
      <c r="U49" s="315"/>
      <c r="V49" s="316"/>
      <c r="W49" s="648">
        <f>+W47</f>
        <v>2058</v>
      </c>
      <c r="Y49" s="315"/>
      <c r="Z49" s="319"/>
      <c r="AA49" s="660">
        <f>+AA47</f>
        <v>2048</v>
      </c>
      <c r="AB49" s="315"/>
      <c r="AC49" s="316"/>
      <c r="AD49" s="648">
        <f>+AD47</f>
        <v>2048</v>
      </c>
    </row>
    <row r="50" spans="1:30">
      <c r="D50" s="307"/>
      <c r="E50" s="307"/>
      <c r="F50" s="683" t="s">
        <v>766</v>
      </c>
      <c r="G50" s="463" t="s">
        <v>1184</v>
      </c>
      <c r="H50" s="376"/>
      <c r="I50" s="601" t="s">
        <v>767</v>
      </c>
      <c r="J50" s="174"/>
      <c r="K50" s="189"/>
      <c r="L50" s="5"/>
      <c r="M50" s="558" t="s">
        <v>766</v>
      </c>
      <c r="N50" s="463" t="s">
        <v>1057</v>
      </c>
      <c r="O50" s="376"/>
      <c r="P50" s="492" t="s">
        <v>767</v>
      </c>
      <c r="Q50" s="353"/>
      <c r="R50" s="323"/>
      <c r="S50" s="517"/>
      <c r="T50" s="621" t="s">
        <v>766</v>
      </c>
      <c r="U50" s="317"/>
      <c r="V50" s="313"/>
      <c r="W50" s="647" t="s">
        <v>767</v>
      </c>
      <c r="Y50" s="317"/>
      <c r="Z50" s="313"/>
      <c r="AA50" s="578" t="s">
        <v>766</v>
      </c>
      <c r="AB50" s="317"/>
      <c r="AC50" s="313"/>
      <c r="AD50" s="647" t="s">
        <v>767</v>
      </c>
    </row>
    <row r="51" spans="1:30">
      <c r="D51" s="375" t="s">
        <v>1042</v>
      </c>
      <c r="E51" s="372"/>
      <c r="F51" s="625">
        <f>+F49</f>
        <v>2079</v>
      </c>
      <c r="G51" s="11" t="s">
        <v>64</v>
      </c>
      <c r="H51" s="6"/>
      <c r="I51" s="604">
        <f>+I49</f>
        <v>2079</v>
      </c>
      <c r="J51" s="174"/>
      <c r="K51" s="10" t="s">
        <v>1106</v>
      </c>
      <c r="L51" s="6"/>
      <c r="M51" s="557">
        <f>+M49</f>
        <v>2068</v>
      </c>
      <c r="N51" s="371" t="s">
        <v>31</v>
      </c>
      <c r="O51" s="375"/>
      <c r="P51" s="496">
        <f>+P49</f>
        <v>2068</v>
      </c>
      <c r="Q51" s="353"/>
      <c r="R51" s="374" t="s">
        <v>1237</v>
      </c>
      <c r="S51" s="523"/>
      <c r="T51" s="625">
        <f>+T49</f>
        <v>2058</v>
      </c>
      <c r="U51" s="315"/>
      <c r="V51" s="316"/>
      <c r="W51" s="648">
        <f>+W49</f>
        <v>2058</v>
      </c>
      <c r="Y51" s="315"/>
      <c r="Z51" s="319"/>
      <c r="AA51" s="660">
        <f>+AA49</f>
        <v>2048</v>
      </c>
      <c r="AB51" s="315"/>
      <c r="AC51" s="316"/>
      <c r="AD51" s="648">
        <f>+AD49</f>
        <v>2048</v>
      </c>
    </row>
    <row r="52" spans="1:30" ht="14" thickBot="1">
      <c r="D52" s="706" t="s">
        <v>1043</v>
      </c>
      <c r="E52" s="398"/>
      <c r="F52" s="626" t="s">
        <v>768</v>
      </c>
      <c r="G52" s="191"/>
      <c r="H52" s="7"/>
      <c r="I52" s="606" t="s">
        <v>769</v>
      </c>
      <c r="J52" s="174"/>
      <c r="K52" s="193"/>
      <c r="L52" s="7"/>
      <c r="M52" s="565" t="s">
        <v>768</v>
      </c>
      <c r="N52" s="466" t="s">
        <v>1001</v>
      </c>
      <c r="O52" s="381"/>
      <c r="P52" s="497" t="s">
        <v>769</v>
      </c>
      <c r="Q52" s="353"/>
      <c r="R52" s="461" t="s">
        <v>1237</v>
      </c>
      <c r="S52" s="524"/>
      <c r="T52" s="626" t="s">
        <v>768</v>
      </c>
      <c r="U52" s="321"/>
      <c r="V52" s="320"/>
      <c r="W52" s="649" t="s">
        <v>769</v>
      </c>
      <c r="Y52" s="317"/>
      <c r="Z52" s="313"/>
      <c r="AA52" s="661" t="s">
        <v>768</v>
      </c>
      <c r="AB52" s="321"/>
      <c r="AC52" s="320"/>
      <c r="AD52" s="649" t="s">
        <v>769</v>
      </c>
    </row>
    <row r="53" spans="1:30" s="358" customFormat="1" ht="14" thickBot="1">
      <c r="B53" s="697"/>
      <c r="C53" s="715"/>
      <c r="D53" s="365"/>
      <c r="E53" s="360"/>
      <c r="F53" s="627"/>
      <c r="G53" s="361"/>
      <c r="H53" s="361"/>
      <c r="I53" s="607"/>
      <c r="J53" s="361"/>
      <c r="K53" s="362"/>
      <c r="L53" s="361"/>
      <c r="M53" s="566"/>
      <c r="N53" s="363"/>
      <c r="O53" s="361"/>
      <c r="P53" s="498"/>
      <c r="Q53" s="361"/>
      <c r="R53" s="362"/>
      <c r="S53" s="525"/>
      <c r="T53" s="627"/>
      <c r="U53" s="361"/>
      <c r="V53" s="361"/>
      <c r="W53" s="498"/>
      <c r="Y53" s="364"/>
      <c r="Z53" s="361"/>
      <c r="AA53" s="566"/>
      <c r="AB53" s="361"/>
      <c r="AC53" s="361"/>
      <c r="AD53" s="498"/>
    </row>
    <row r="54" spans="1:30">
      <c r="D54" s="445" t="s">
        <v>1268</v>
      </c>
      <c r="E54" s="476"/>
      <c r="F54" s="684">
        <f>+I54</f>
        <v>2080</v>
      </c>
      <c r="G54" s="383" t="s">
        <v>111</v>
      </c>
      <c r="H54" s="383"/>
      <c r="I54" s="600">
        <v>2080</v>
      </c>
      <c r="J54" s="174"/>
      <c r="K54" s="8" t="s">
        <v>1228</v>
      </c>
      <c r="L54" s="4"/>
      <c r="M54" s="567">
        <f>+P54</f>
        <v>2069</v>
      </c>
      <c r="N54" s="383" t="s">
        <v>117</v>
      </c>
      <c r="O54" s="383"/>
      <c r="P54" s="491">
        <v>2069</v>
      </c>
      <c r="Q54" s="353"/>
      <c r="R54" s="326"/>
      <c r="S54" s="521"/>
      <c r="T54" s="623">
        <f>+W54</f>
        <v>2059</v>
      </c>
      <c r="U54" s="314"/>
      <c r="V54" s="314"/>
      <c r="W54" s="650">
        <v>2059</v>
      </c>
      <c r="Y54" s="315"/>
      <c r="Z54" s="319"/>
      <c r="AA54" s="577">
        <f>+AD54</f>
        <v>2049</v>
      </c>
      <c r="AB54" s="314"/>
      <c r="AC54" s="314"/>
      <c r="AD54" s="650">
        <v>2049</v>
      </c>
    </row>
    <row r="55" spans="1:30">
      <c r="D55" s="408"/>
      <c r="E55" s="408"/>
      <c r="F55" s="685" t="s">
        <v>754</v>
      </c>
      <c r="G55" s="467" t="s">
        <v>1089</v>
      </c>
      <c r="H55" s="376"/>
      <c r="I55" s="608" t="s">
        <v>1107</v>
      </c>
      <c r="J55" s="174"/>
      <c r="K55" s="189" t="s">
        <v>140</v>
      </c>
      <c r="L55" s="5"/>
      <c r="M55" s="558" t="s">
        <v>754</v>
      </c>
      <c r="N55" s="462" t="s">
        <v>98</v>
      </c>
      <c r="O55" s="376"/>
      <c r="P55" s="492" t="s">
        <v>755</v>
      </c>
      <c r="Q55" s="353"/>
      <c r="R55" s="323"/>
      <c r="S55" s="517"/>
      <c r="T55" s="621" t="s">
        <v>754</v>
      </c>
      <c r="U55" s="313"/>
      <c r="V55" s="313"/>
      <c r="W55" s="647" t="s">
        <v>755</v>
      </c>
      <c r="Y55" s="317"/>
      <c r="Z55" s="313"/>
      <c r="AA55" s="578" t="s">
        <v>754</v>
      </c>
      <c r="AB55" s="313"/>
      <c r="AC55" s="313"/>
      <c r="AD55" s="647" t="s">
        <v>755</v>
      </c>
    </row>
    <row r="56" spans="1:30">
      <c r="B56" s="693"/>
      <c r="C56" s="714"/>
      <c r="D56" s="375" t="s">
        <v>1134</v>
      </c>
      <c r="E56" s="375"/>
      <c r="F56" s="625">
        <f>+F54</f>
        <v>2080</v>
      </c>
      <c r="G56" s="11" t="s">
        <v>111</v>
      </c>
      <c r="H56" s="6"/>
      <c r="I56" s="604">
        <f>+I54</f>
        <v>2080</v>
      </c>
      <c r="J56" s="174"/>
      <c r="K56" s="10" t="s">
        <v>1228</v>
      </c>
      <c r="L56" s="6"/>
      <c r="M56" s="557">
        <f>+M54</f>
        <v>2069</v>
      </c>
      <c r="N56" s="371" t="s">
        <v>970</v>
      </c>
      <c r="O56" s="375"/>
      <c r="P56" s="496">
        <f>+P54</f>
        <v>2069</v>
      </c>
      <c r="Q56" s="353"/>
      <c r="R56" s="324"/>
      <c r="S56" s="518"/>
      <c r="T56" s="620">
        <f>+T54</f>
        <v>2059</v>
      </c>
      <c r="U56" s="315"/>
      <c r="V56" s="316"/>
      <c r="W56" s="648">
        <f>+W54</f>
        <v>2059</v>
      </c>
      <c r="Y56" s="315"/>
      <c r="Z56" s="319"/>
      <c r="AA56" s="660">
        <f>+AA54</f>
        <v>2049</v>
      </c>
      <c r="AB56" s="315"/>
      <c r="AC56" s="316"/>
      <c r="AD56" s="648">
        <f>+AD54</f>
        <v>2049</v>
      </c>
    </row>
    <row r="57" spans="1:30">
      <c r="B57" s="694" t="s">
        <v>1165</v>
      </c>
      <c r="C57" s="714"/>
      <c r="D57" s="462" t="s">
        <v>1135</v>
      </c>
      <c r="E57" s="376"/>
      <c r="F57" s="628" t="s">
        <v>756</v>
      </c>
      <c r="G57" s="192"/>
      <c r="H57" s="5"/>
      <c r="I57" s="605" t="s">
        <v>757</v>
      </c>
      <c r="J57" s="174"/>
      <c r="K57" s="189"/>
      <c r="L57" s="5"/>
      <c r="M57" s="558" t="s">
        <v>756</v>
      </c>
      <c r="N57" s="463" t="s">
        <v>971</v>
      </c>
      <c r="O57" s="376"/>
      <c r="P57" s="492" t="s">
        <v>757</v>
      </c>
      <c r="Q57" s="353"/>
      <c r="R57" s="323"/>
      <c r="S57" s="517"/>
      <c r="T57" s="621" t="s">
        <v>756</v>
      </c>
      <c r="U57" s="317"/>
      <c r="V57" s="313"/>
      <c r="W57" s="647" t="s">
        <v>757</v>
      </c>
      <c r="Y57" s="317"/>
      <c r="Z57" s="313"/>
      <c r="AA57" s="578" t="s">
        <v>756</v>
      </c>
      <c r="AB57" s="317"/>
      <c r="AC57" s="313"/>
      <c r="AD57" s="647" t="s">
        <v>757</v>
      </c>
    </row>
    <row r="58" spans="1:30">
      <c r="C58" s="714"/>
      <c r="D58" s="375" t="s">
        <v>110</v>
      </c>
      <c r="E58" s="379"/>
      <c r="F58" s="686">
        <f>+F56</f>
        <v>2080</v>
      </c>
      <c r="G58" s="11" t="s">
        <v>111</v>
      </c>
      <c r="H58" s="9"/>
      <c r="I58" s="609">
        <f>+I56</f>
        <v>2080</v>
      </c>
      <c r="J58" s="174"/>
      <c r="K58" s="10" t="s">
        <v>1228</v>
      </c>
      <c r="L58" s="9"/>
      <c r="M58" s="568">
        <f>+M56</f>
        <v>2069</v>
      </c>
      <c r="N58" s="397" t="s">
        <v>32</v>
      </c>
      <c r="O58" s="379"/>
      <c r="P58" s="499">
        <f>+P56</f>
        <v>2069</v>
      </c>
      <c r="Q58" s="353"/>
      <c r="R58" s="322"/>
      <c r="S58" s="516"/>
      <c r="T58" s="624">
        <f>+T56</f>
        <v>2059</v>
      </c>
      <c r="U58" s="318"/>
      <c r="V58" s="319"/>
      <c r="W58" s="646">
        <f>+W56</f>
        <v>2059</v>
      </c>
      <c r="Y58" s="315"/>
      <c r="Z58" s="319"/>
      <c r="AA58" s="662">
        <f>+AA56</f>
        <v>2049</v>
      </c>
      <c r="AB58" s="318"/>
      <c r="AC58" s="319"/>
      <c r="AD58" s="646">
        <f>+AD56</f>
        <v>2049</v>
      </c>
    </row>
    <row r="59" spans="1:30" ht="13.25" customHeight="1">
      <c r="B59" s="695" t="s">
        <v>1158</v>
      </c>
      <c r="C59" s="714"/>
      <c r="D59" s="462" t="s">
        <v>110</v>
      </c>
      <c r="E59" s="378"/>
      <c r="F59" s="628" t="s">
        <v>758</v>
      </c>
      <c r="G59" s="190"/>
      <c r="H59" s="5"/>
      <c r="I59" s="605" t="s">
        <v>759</v>
      </c>
      <c r="J59" s="174"/>
      <c r="K59" s="368"/>
      <c r="L59" s="5"/>
      <c r="M59" s="558" t="s">
        <v>758</v>
      </c>
      <c r="N59" s="463" t="s">
        <v>32</v>
      </c>
      <c r="O59" s="376"/>
      <c r="P59" s="492" t="s">
        <v>759</v>
      </c>
      <c r="Q59" s="353"/>
      <c r="R59" s="323"/>
      <c r="S59" s="526"/>
      <c r="T59" s="621" t="s">
        <v>758</v>
      </c>
      <c r="U59" s="317"/>
      <c r="V59" s="313"/>
      <c r="W59" s="647" t="s">
        <v>759</v>
      </c>
      <c r="Y59" s="317"/>
      <c r="Z59" s="313"/>
      <c r="AA59" s="578" t="s">
        <v>758</v>
      </c>
      <c r="AB59" s="317"/>
      <c r="AC59" s="313"/>
      <c r="AD59" s="647" t="s">
        <v>759</v>
      </c>
    </row>
    <row r="60" spans="1:30">
      <c r="C60" s="714"/>
      <c r="D60" s="6" t="s">
        <v>1134</v>
      </c>
      <c r="E60" s="6"/>
      <c r="F60" s="629">
        <f>+F58</f>
        <v>2080</v>
      </c>
      <c r="G60" s="11" t="s">
        <v>111</v>
      </c>
      <c r="H60" s="6"/>
      <c r="I60" s="604">
        <f>+I58</f>
        <v>2080</v>
      </c>
      <c r="J60" s="174"/>
      <c r="K60" s="374" t="s">
        <v>1054</v>
      </c>
      <c r="L60" s="375"/>
      <c r="M60" s="561">
        <f>+M58</f>
        <v>2069</v>
      </c>
      <c r="N60" s="371" t="s">
        <v>32</v>
      </c>
      <c r="O60" s="375"/>
      <c r="P60" s="496">
        <f>+P58</f>
        <v>2069</v>
      </c>
      <c r="Q60" s="353"/>
      <c r="R60" s="374" t="s">
        <v>1255</v>
      </c>
      <c r="S60" s="523"/>
      <c r="T60" s="625">
        <f>+T58</f>
        <v>2059</v>
      </c>
      <c r="U60" s="315"/>
      <c r="V60" s="316"/>
      <c r="W60" s="648">
        <f>+W58</f>
        <v>2059</v>
      </c>
      <c r="Y60" s="338"/>
      <c r="Z60" s="319"/>
      <c r="AA60" s="660">
        <f>+AA58</f>
        <v>2049</v>
      </c>
      <c r="AB60" s="315"/>
      <c r="AC60" s="316"/>
      <c r="AD60" s="648">
        <f>+AD58</f>
        <v>2049</v>
      </c>
    </row>
    <row r="61" spans="1:30">
      <c r="B61" s="695" t="s">
        <v>1158</v>
      </c>
      <c r="C61" s="714"/>
      <c r="D61" s="5"/>
      <c r="E61" s="5"/>
      <c r="F61" s="630" t="s">
        <v>760</v>
      </c>
      <c r="G61" s="190"/>
      <c r="H61" s="5"/>
      <c r="I61" s="605" t="s">
        <v>761</v>
      </c>
      <c r="J61" s="174"/>
      <c r="K61" s="458" t="s">
        <v>1055</v>
      </c>
      <c r="L61" s="376"/>
      <c r="M61" s="556" t="s">
        <v>760</v>
      </c>
      <c r="N61" s="463" t="s">
        <v>1111</v>
      </c>
      <c r="O61" s="376"/>
      <c r="P61" s="492" t="s">
        <v>761</v>
      </c>
      <c r="Q61" s="353"/>
      <c r="R61" s="458" t="s">
        <v>1256</v>
      </c>
      <c r="S61" s="527"/>
      <c r="T61" s="628" t="s">
        <v>760</v>
      </c>
      <c r="U61" s="317"/>
      <c r="V61" s="313"/>
      <c r="W61" s="647" t="s">
        <v>761</v>
      </c>
      <c r="X61" s="174"/>
      <c r="Y61" s="317"/>
      <c r="Z61" s="313"/>
      <c r="AA61" s="578" t="s">
        <v>760</v>
      </c>
      <c r="AB61" s="317"/>
      <c r="AC61" s="313"/>
      <c r="AD61" s="647" t="s">
        <v>761</v>
      </c>
    </row>
    <row r="62" spans="1:30">
      <c r="C62" s="714"/>
      <c r="D62" s="305" t="s">
        <v>110</v>
      </c>
      <c r="E62" s="305"/>
      <c r="F62" s="614">
        <f>+F60</f>
        <v>2080</v>
      </c>
      <c r="G62" s="371" t="s">
        <v>112</v>
      </c>
      <c r="H62" s="375"/>
      <c r="I62" s="602">
        <f>+I60</f>
        <v>2080</v>
      </c>
      <c r="J62" s="194"/>
      <c r="K62" s="374" t="s">
        <v>773</v>
      </c>
      <c r="L62" s="375"/>
      <c r="M62" s="561">
        <f>+M60</f>
        <v>2069</v>
      </c>
      <c r="N62" s="370" t="s">
        <v>1250</v>
      </c>
      <c r="O62" s="6"/>
      <c r="P62" s="488">
        <f>+P60</f>
        <v>2069</v>
      </c>
      <c r="Q62" s="353"/>
      <c r="R62" s="374" t="s">
        <v>75</v>
      </c>
      <c r="S62" s="523"/>
      <c r="T62" s="625">
        <f>+T60</f>
        <v>2059</v>
      </c>
      <c r="U62" s="371" t="s">
        <v>1003</v>
      </c>
      <c r="V62" s="375"/>
      <c r="W62" s="496">
        <f>+W60</f>
        <v>2059</v>
      </c>
      <c r="X62" s="174"/>
      <c r="Y62" s="180"/>
      <c r="Z62" s="181"/>
      <c r="AA62" s="553">
        <f>+AA60</f>
        <v>2049</v>
      </c>
      <c r="AB62" s="182"/>
      <c r="AC62" s="181"/>
      <c r="AD62" s="485">
        <f>+AD60</f>
        <v>2049</v>
      </c>
    </row>
    <row r="63" spans="1:30">
      <c r="A63" s="707"/>
      <c r="B63" s="695" t="s">
        <v>1158</v>
      </c>
      <c r="C63" s="714"/>
      <c r="D63" s="307"/>
      <c r="E63" s="307"/>
      <c r="F63" s="683" t="s">
        <v>762</v>
      </c>
      <c r="G63" s="463" t="s">
        <v>788</v>
      </c>
      <c r="H63" s="376"/>
      <c r="I63" s="601" t="s">
        <v>763</v>
      </c>
      <c r="J63" s="194"/>
      <c r="K63" s="457" t="s">
        <v>773</v>
      </c>
      <c r="L63" s="376"/>
      <c r="M63" s="556" t="s">
        <v>762</v>
      </c>
      <c r="N63" s="190"/>
      <c r="O63" s="5"/>
      <c r="P63" s="493" t="s">
        <v>763</v>
      </c>
      <c r="Q63" s="353"/>
      <c r="R63" s="458" t="s">
        <v>876</v>
      </c>
      <c r="S63" s="527"/>
      <c r="T63" s="628" t="s">
        <v>762</v>
      </c>
      <c r="U63" s="463" t="s">
        <v>1002</v>
      </c>
      <c r="V63" s="376"/>
      <c r="W63" s="492" t="s">
        <v>763</v>
      </c>
      <c r="X63" s="174"/>
      <c r="Y63" s="177"/>
      <c r="Z63" s="178"/>
      <c r="AA63" s="552" t="s">
        <v>762</v>
      </c>
      <c r="AB63" s="186"/>
      <c r="AC63" s="178"/>
      <c r="AD63" s="484" t="s">
        <v>763</v>
      </c>
    </row>
    <row r="64" spans="1:30" ht="15.5" customHeight="1">
      <c r="A64" s="708"/>
      <c r="C64" s="714"/>
      <c r="D64" s="375" t="s">
        <v>113</v>
      </c>
      <c r="E64" s="375"/>
      <c r="F64" s="625">
        <f>+F62</f>
        <v>2080</v>
      </c>
      <c r="G64" s="11" t="s">
        <v>1270</v>
      </c>
      <c r="H64" s="6"/>
      <c r="I64" s="604">
        <f>+I62</f>
        <v>2080</v>
      </c>
      <c r="J64" s="174"/>
      <c r="K64" s="371" t="s">
        <v>778</v>
      </c>
      <c r="L64" s="375"/>
      <c r="M64" s="561">
        <f>+M62</f>
        <v>2069</v>
      </c>
      <c r="N64" s="11" t="s">
        <v>33</v>
      </c>
      <c r="O64" s="6"/>
      <c r="P64" s="488">
        <f>+P62</f>
        <v>2069</v>
      </c>
      <c r="Q64" s="353"/>
      <c r="R64" s="10" t="s">
        <v>75</v>
      </c>
      <c r="S64" s="528"/>
      <c r="T64" s="629">
        <f>+T62</f>
        <v>2059</v>
      </c>
      <c r="U64" s="11" t="s">
        <v>1003</v>
      </c>
      <c r="V64" s="6"/>
      <c r="W64" s="488">
        <f>+W62</f>
        <v>2059</v>
      </c>
      <c r="X64" s="174"/>
      <c r="Y64" s="180"/>
      <c r="Z64" s="181"/>
      <c r="AA64" s="553">
        <f>+AA62</f>
        <v>2049</v>
      </c>
      <c r="AB64" s="182"/>
      <c r="AC64" s="181"/>
      <c r="AD64" s="485">
        <f>+AD62</f>
        <v>2049</v>
      </c>
    </row>
    <row r="65" spans="1:30">
      <c r="A65" s="707"/>
      <c r="B65" s="695" t="s">
        <v>1158</v>
      </c>
      <c r="C65" s="714"/>
      <c r="D65" s="462" t="s">
        <v>972</v>
      </c>
      <c r="E65" s="376"/>
      <c r="F65" s="628" t="s">
        <v>764</v>
      </c>
      <c r="G65" s="190"/>
      <c r="H65" s="5"/>
      <c r="I65" s="605" t="s">
        <v>765</v>
      </c>
      <c r="J65" s="174"/>
      <c r="K65" s="463" t="s">
        <v>778</v>
      </c>
      <c r="L65" s="376"/>
      <c r="M65" s="556" t="s">
        <v>764</v>
      </c>
      <c r="N65" s="190"/>
      <c r="O65" s="5"/>
      <c r="P65" s="493" t="s">
        <v>765</v>
      </c>
      <c r="Q65" s="353"/>
      <c r="R65" s="189"/>
      <c r="S65" s="529"/>
      <c r="T65" s="630" t="s">
        <v>764</v>
      </c>
      <c r="U65" s="190"/>
      <c r="V65" s="5"/>
      <c r="W65" s="493" t="s">
        <v>765</v>
      </c>
      <c r="X65" s="174"/>
      <c r="Y65" s="177"/>
      <c r="Z65" s="178"/>
      <c r="AA65" s="552" t="s">
        <v>764</v>
      </c>
      <c r="AB65" s="186"/>
      <c r="AC65" s="178"/>
      <c r="AD65" s="484" t="s">
        <v>765</v>
      </c>
    </row>
    <row r="66" spans="1:30">
      <c r="C66" s="714"/>
      <c r="D66" s="375" t="s">
        <v>113</v>
      </c>
      <c r="E66" s="375"/>
      <c r="F66" s="625">
        <f>+F64</f>
        <v>2080</v>
      </c>
      <c r="G66" s="371" t="s">
        <v>112</v>
      </c>
      <c r="H66" s="375"/>
      <c r="I66" s="602">
        <f>+I64</f>
        <v>2080</v>
      </c>
      <c r="J66" s="174"/>
      <c r="K66" s="371" t="s">
        <v>1108</v>
      </c>
      <c r="L66" s="375"/>
      <c r="M66" s="561">
        <f>+M64</f>
        <v>2069</v>
      </c>
      <c r="N66" s="11" t="s">
        <v>789</v>
      </c>
      <c r="O66" s="6"/>
      <c r="P66" s="488">
        <f>+P64</f>
        <v>2069</v>
      </c>
      <c r="Q66" s="353"/>
      <c r="R66" s="10" t="s">
        <v>75</v>
      </c>
      <c r="S66" s="528"/>
      <c r="T66" s="629">
        <f>+T64</f>
        <v>2059</v>
      </c>
      <c r="U66" s="371" t="s">
        <v>1006</v>
      </c>
      <c r="V66" s="375"/>
      <c r="W66" s="496">
        <f>+W64</f>
        <v>2059</v>
      </c>
      <c r="X66" s="174"/>
      <c r="Y66" s="180"/>
      <c r="Z66" s="181"/>
      <c r="AA66" s="553">
        <f>+AA64</f>
        <v>2049</v>
      </c>
      <c r="AB66" s="182"/>
      <c r="AC66" s="181"/>
      <c r="AD66" s="485">
        <f>+AD64</f>
        <v>2049</v>
      </c>
    </row>
    <row r="67" spans="1:30">
      <c r="B67" s="695" t="s">
        <v>1158</v>
      </c>
      <c r="C67" s="714"/>
      <c r="D67" s="462" t="s">
        <v>1244</v>
      </c>
      <c r="E67" s="376"/>
      <c r="F67" s="628" t="s">
        <v>766</v>
      </c>
      <c r="G67" s="463" t="s">
        <v>1075</v>
      </c>
      <c r="H67" s="376"/>
      <c r="I67" s="601" t="s">
        <v>767</v>
      </c>
      <c r="J67" s="174"/>
      <c r="K67" s="458" t="s">
        <v>1108</v>
      </c>
      <c r="L67" s="376"/>
      <c r="M67" s="556" t="s">
        <v>766</v>
      </c>
      <c r="N67" s="190"/>
      <c r="O67" s="5"/>
      <c r="P67" s="493" t="s">
        <v>767</v>
      </c>
      <c r="Q67" s="353"/>
      <c r="R67" s="189"/>
      <c r="S67" s="529"/>
      <c r="T67" s="630" t="s">
        <v>766</v>
      </c>
      <c r="U67" s="463" t="s">
        <v>1007</v>
      </c>
      <c r="V67" s="376"/>
      <c r="W67" s="492" t="s">
        <v>767</v>
      </c>
      <c r="X67" s="174"/>
      <c r="Y67" s="177"/>
      <c r="Z67" s="178"/>
      <c r="AA67" s="552" t="s">
        <v>766</v>
      </c>
      <c r="AB67" s="186"/>
      <c r="AC67" s="178"/>
      <c r="AD67" s="484" t="s">
        <v>767</v>
      </c>
    </row>
    <row r="68" spans="1:30">
      <c r="B68" s="696">
        <v>2092</v>
      </c>
      <c r="C68" s="714"/>
      <c r="D68" s="6" t="s">
        <v>113</v>
      </c>
      <c r="E68" s="6"/>
      <c r="F68" s="629">
        <f>+F66</f>
        <v>2080</v>
      </c>
      <c r="G68" s="11" t="s">
        <v>112</v>
      </c>
      <c r="H68" s="6"/>
      <c r="I68" s="604">
        <f>+I66</f>
        <v>2080</v>
      </c>
      <c r="J68" s="174"/>
      <c r="K68" s="10" t="s">
        <v>989</v>
      </c>
      <c r="L68" s="6"/>
      <c r="M68" s="557">
        <f>+M66</f>
        <v>2069</v>
      </c>
      <c r="N68" s="11" t="s">
        <v>789</v>
      </c>
      <c r="O68" s="6"/>
      <c r="P68" s="488">
        <f>+P66</f>
        <v>2069</v>
      </c>
      <c r="Q68" s="353"/>
      <c r="R68" s="374" t="s">
        <v>1131</v>
      </c>
      <c r="S68" s="523"/>
      <c r="T68" s="625">
        <f>+T66</f>
        <v>2059</v>
      </c>
      <c r="U68" s="371" t="s">
        <v>1006</v>
      </c>
      <c r="V68" s="375"/>
      <c r="W68" s="496">
        <f>+W66</f>
        <v>2059</v>
      </c>
      <c r="X68" s="174"/>
      <c r="Y68" s="180"/>
      <c r="Z68" s="181"/>
      <c r="AA68" s="553">
        <f>+AA66</f>
        <v>2049</v>
      </c>
      <c r="AB68" s="182"/>
      <c r="AC68" s="181"/>
      <c r="AD68" s="485">
        <f>+AD66</f>
        <v>2049</v>
      </c>
    </row>
    <row r="69" spans="1:30" ht="14" thickBot="1">
      <c r="A69" t="s">
        <v>1158</v>
      </c>
      <c r="B69" s="695" t="s">
        <v>1158</v>
      </c>
      <c r="C69" s="714"/>
      <c r="D69" s="7"/>
      <c r="E69" s="7"/>
      <c r="F69" s="639" t="s">
        <v>768</v>
      </c>
      <c r="G69" s="191"/>
      <c r="H69" s="7"/>
      <c r="I69" s="606" t="s">
        <v>769</v>
      </c>
      <c r="J69" s="174"/>
      <c r="K69" s="369"/>
      <c r="L69" s="7"/>
      <c r="M69" s="565" t="s">
        <v>768</v>
      </c>
      <c r="N69" s="191"/>
      <c r="O69" s="7"/>
      <c r="P69" s="489" t="s">
        <v>769</v>
      </c>
      <c r="Q69" s="353"/>
      <c r="R69" s="461" t="s">
        <v>1115</v>
      </c>
      <c r="S69" s="524"/>
      <c r="T69" s="626" t="s">
        <v>768</v>
      </c>
      <c r="U69" s="466" t="s">
        <v>1006</v>
      </c>
      <c r="V69" s="381"/>
      <c r="W69" s="497" t="s">
        <v>769</v>
      </c>
      <c r="X69" s="174"/>
      <c r="Y69" s="187"/>
      <c r="Z69" s="179"/>
      <c r="AA69" s="554" t="s">
        <v>768</v>
      </c>
      <c r="AB69" s="188"/>
      <c r="AC69" s="179"/>
      <c r="AD69" s="495" t="s">
        <v>769</v>
      </c>
    </row>
    <row r="70" spans="1:30" s="358" customFormat="1" ht="14" thickBot="1">
      <c r="B70" s="697"/>
      <c r="C70" s="715"/>
      <c r="D70" s="361"/>
      <c r="E70" s="361"/>
      <c r="F70" s="627"/>
      <c r="G70" s="361"/>
      <c r="H70" s="361"/>
      <c r="I70" s="607"/>
      <c r="J70" s="361"/>
      <c r="K70" s="362"/>
      <c r="L70" s="361"/>
      <c r="M70" s="566"/>
      <c r="N70" s="361"/>
      <c r="O70" s="361"/>
      <c r="P70" s="498"/>
      <c r="Q70" s="361"/>
      <c r="R70" s="359"/>
      <c r="S70" s="525"/>
      <c r="T70" s="627"/>
      <c r="U70" s="365"/>
      <c r="V70" s="361"/>
      <c r="W70" s="498"/>
      <c r="X70" s="361"/>
      <c r="Y70" s="362"/>
      <c r="Z70" s="361"/>
      <c r="AA70" s="566"/>
      <c r="AB70" s="361"/>
      <c r="AC70" s="361"/>
      <c r="AD70" s="498"/>
    </row>
    <row r="71" spans="1:30">
      <c r="A71">
        <v>2093</v>
      </c>
      <c r="B71" s="698" t="s">
        <v>1277</v>
      </c>
      <c r="C71" s="716">
        <v>2093</v>
      </c>
      <c r="D71" s="4" t="s">
        <v>113</v>
      </c>
      <c r="E71" s="4"/>
      <c r="F71" s="640">
        <f>+I71</f>
        <v>2081</v>
      </c>
      <c r="G71" s="4" t="s">
        <v>867</v>
      </c>
      <c r="H71" s="4"/>
      <c r="I71" s="610">
        <v>2081</v>
      </c>
      <c r="J71" s="9"/>
      <c r="K71" s="8" t="s">
        <v>989</v>
      </c>
      <c r="L71" s="4"/>
      <c r="M71" s="567">
        <f>+P71</f>
        <v>2070</v>
      </c>
      <c r="N71" s="383" t="s">
        <v>34</v>
      </c>
      <c r="O71" s="383"/>
      <c r="P71" s="491">
        <v>2070</v>
      </c>
      <c r="Q71" s="353"/>
      <c r="R71" s="326"/>
      <c r="S71" s="521"/>
      <c r="T71" s="623">
        <f>+W71</f>
        <v>2060</v>
      </c>
      <c r="U71" s="314"/>
      <c r="V71" s="314"/>
      <c r="W71" s="650">
        <v>2060</v>
      </c>
      <c r="X71" s="174"/>
      <c r="Y71" s="384" t="s">
        <v>1071</v>
      </c>
      <c r="Z71" s="383"/>
      <c r="AA71" s="555">
        <f>+AD71</f>
        <v>2050</v>
      </c>
      <c r="AB71" s="176"/>
      <c r="AC71" s="176"/>
      <c r="AD71" s="671">
        <v>2050</v>
      </c>
    </row>
    <row r="72" spans="1:30">
      <c r="A72" t="s">
        <v>1185</v>
      </c>
      <c r="B72" s="699"/>
      <c r="C72" s="716" t="s">
        <v>1271</v>
      </c>
      <c r="D72" s="5"/>
      <c r="E72" s="5"/>
      <c r="F72" s="630" t="s">
        <v>754</v>
      </c>
      <c r="G72" s="5"/>
      <c r="H72" s="5"/>
      <c r="I72" s="605" t="s">
        <v>755</v>
      </c>
      <c r="J72" s="9"/>
      <c r="K72" s="189"/>
      <c r="L72" s="5"/>
      <c r="M72" s="558" t="s">
        <v>754</v>
      </c>
      <c r="N72" s="462" t="s">
        <v>99</v>
      </c>
      <c r="O72" s="376"/>
      <c r="P72" s="492" t="s">
        <v>755</v>
      </c>
      <c r="Q72" s="353"/>
      <c r="R72" s="323"/>
      <c r="S72" s="517"/>
      <c r="T72" s="621" t="s">
        <v>754</v>
      </c>
      <c r="U72" s="313"/>
      <c r="V72" s="313"/>
      <c r="W72" s="647" t="s">
        <v>755</v>
      </c>
      <c r="X72" s="174"/>
      <c r="Y72" s="458" t="s">
        <v>1072</v>
      </c>
      <c r="Z72" s="376"/>
      <c r="AA72" s="556" t="s">
        <v>754</v>
      </c>
      <c r="AB72" s="178"/>
      <c r="AC72" s="178"/>
      <c r="AD72" s="484" t="s">
        <v>755</v>
      </c>
    </row>
    <row r="73" spans="1:30">
      <c r="A73">
        <v>2093</v>
      </c>
      <c r="B73" s="698" t="s">
        <v>1277</v>
      </c>
      <c r="C73" s="716">
        <v>2093</v>
      </c>
      <c r="D73" s="6" t="s">
        <v>113</v>
      </c>
      <c r="E73" s="6"/>
      <c r="F73" s="629">
        <f>+F71</f>
        <v>2081</v>
      </c>
      <c r="G73" s="11" t="s">
        <v>867</v>
      </c>
      <c r="H73" s="6"/>
      <c r="I73" s="604">
        <f>+I71</f>
        <v>2081</v>
      </c>
      <c r="J73" s="9"/>
      <c r="K73" s="10" t="s">
        <v>34</v>
      </c>
      <c r="L73" s="6"/>
      <c r="M73" s="557">
        <f>+M71</f>
        <v>2070</v>
      </c>
      <c r="N73" s="371" t="s">
        <v>34</v>
      </c>
      <c r="O73" s="375"/>
      <c r="P73" s="496">
        <f>+P71</f>
        <v>2070</v>
      </c>
      <c r="Q73" s="353"/>
      <c r="R73" s="324"/>
      <c r="S73" s="518"/>
      <c r="T73" s="620">
        <f>+T71</f>
        <v>2060</v>
      </c>
      <c r="U73" s="311" t="s">
        <v>1018</v>
      </c>
      <c r="V73" s="305"/>
      <c r="W73" s="486">
        <f>+W71</f>
        <v>2060</v>
      </c>
      <c r="X73" s="174"/>
      <c r="Y73" s="180"/>
      <c r="Z73" s="181"/>
      <c r="AA73" s="553">
        <f>+AA71</f>
        <v>2050</v>
      </c>
      <c r="AB73" s="182"/>
      <c r="AC73" s="181"/>
      <c r="AD73" s="485">
        <f>+AD71</f>
        <v>2050</v>
      </c>
    </row>
    <row r="74" spans="1:30">
      <c r="A74" t="s">
        <v>1186</v>
      </c>
      <c r="B74" s="699"/>
      <c r="C74" s="716" t="s">
        <v>1107</v>
      </c>
      <c r="D74" s="5"/>
      <c r="E74" s="5"/>
      <c r="F74" s="630" t="s">
        <v>756</v>
      </c>
      <c r="G74" s="190" t="s">
        <v>140</v>
      </c>
      <c r="H74" s="5"/>
      <c r="I74" s="605" t="s">
        <v>757</v>
      </c>
      <c r="J74" s="9"/>
      <c r="K74" s="189" t="s">
        <v>140</v>
      </c>
      <c r="L74" s="5"/>
      <c r="M74" s="558" t="s">
        <v>756</v>
      </c>
      <c r="N74" s="463" t="s">
        <v>881</v>
      </c>
      <c r="O74" s="376"/>
      <c r="P74" s="492" t="s">
        <v>757</v>
      </c>
      <c r="Q74" s="353"/>
      <c r="R74" s="323"/>
      <c r="S74" s="517"/>
      <c r="T74" s="621" t="s">
        <v>756</v>
      </c>
      <c r="U74" s="312"/>
      <c r="V74" s="307"/>
      <c r="W74" s="487" t="s">
        <v>757</v>
      </c>
      <c r="X74" s="174"/>
      <c r="Y74" s="177"/>
      <c r="Z74" s="178"/>
      <c r="AA74" s="552" t="s">
        <v>756</v>
      </c>
      <c r="AB74" s="186"/>
      <c r="AC74" s="178"/>
      <c r="AD74" s="484" t="s">
        <v>757</v>
      </c>
    </row>
    <row r="75" spans="1:30">
      <c r="B75" s="698" t="s">
        <v>1278</v>
      </c>
      <c r="C75" s="716">
        <v>2093</v>
      </c>
      <c r="D75" s="379" t="s">
        <v>1083</v>
      </c>
      <c r="E75" s="379"/>
      <c r="F75" s="686">
        <f>+F73</f>
        <v>2081</v>
      </c>
      <c r="G75" s="11" t="s">
        <v>1060</v>
      </c>
      <c r="H75" s="9"/>
      <c r="I75" s="609">
        <f>+I73</f>
        <v>2081</v>
      </c>
      <c r="J75" s="9"/>
      <c r="K75" s="10" t="s">
        <v>34</v>
      </c>
      <c r="L75" s="9"/>
      <c r="M75" s="568">
        <f>+M73</f>
        <v>2070</v>
      </c>
      <c r="N75" s="192" t="s">
        <v>34</v>
      </c>
      <c r="O75" s="9"/>
      <c r="P75" s="494">
        <f>+P73</f>
        <v>2070</v>
      </c>
      <c r="Q75" s="353"/>
      <c r="R75" s="322"/>
      <c r="S75" s="516"/>
      <c r="T75" s="624">
        <f>+T73</f>
        <v>2060</v>
      </c>
      <c r="U75" s="397" t="s">
        <v>1018</v>
      </c>
      <c r="V75" s="379"/>
      <c r="W75" s="499">
        <f>+W73</f>
        <v>2060</v>
      </c>
      <c r="X75" s="174"/>
      <c r="Y75" s="389" t="s">
        <v>986</v>
      </c>
      <c r="Z75" s="379"/>
      <c r="AA75" s="663">
        <f>+AA73</f>
        <v>2050</v>
      </c>
      <c r="AB75" s="184"/>
      <c r="AC75" s="174"/>
      <c r="AD75" s="483">
        <f>+AD73</f>
        <v>2050</v>
      </c>
    </row>
    <row r="76" spans="1:30" ht="14" thickBot="1">
      <c r="A76" t="s">
        <v>1187</v>
      </c>
      <c r="B76" s="699"/>
      <c r="C76" s="716" t="s">
        <v>1272</v>
      </c>
      <c r="D76" s="462" t="s">
        <v>973</v>
      </c>
      <c r="E76" s="376"/>
      <c r="F76" s="628" t="s">
        <v>758</v>
      </c>
      <c r="G76" s="190"/>
      <c r="H76" s="5"/>
      <c r="I76" s="605" t="s">
        <v>759</v>
      </c>
      <c r="J76" s="9"/>
      <c r="K76" s="193" t="s">
        <v>140</v>
      </c>
      <c r="L76" s="7"/>
      <c r="M76" s="565" t="s">
        <v>758</v>
      </c>
      <c r="N76" s="191"/>
      <c r="O76" s="7"/>
      <c r="P76" s="489" t="s">
        <v>759</v>
      </c>
      <c r="Q76" s="353" t="s">
        <v>1130</v>
      </c>
      <c r="R76" s="325"/>
      <c r="S76" s="519"/>
      <c r="T76" s="622" t="s">
        <v>758</v>
      </c>
      <c r="U76" s="466" t="s">
        <v>1019</v>
      </c>
      <c r="V76" s="381"/>
      <c r="W76" s="497" t="s">
        <v>759</v>
      </c>
      <c r="X76" s="174"/>
      <c r="Y76" s="458" t="s">
        <v>1061</v>
      </c>
      <c r="Z76" s="376"/>
      <c r="AA76" s="556" t="s">
        <v>758</v>
      </c>
      <c r="AB76" s="186"/>
      <c r="AC76" s="178"/>
      <c r="AD76" s="484" t="s">
        <v>759</v>
      </c>
    </row>
    <row r="77" spans="1:30">
      <c r="B77" s="698" t="s">
        <v>1279</v>
      </c>
      <c r="C77" s="716">
        <v>2093</v>
      </c>
      <c r="D77" s="399" t="s">
        <v>1264</v>
      </c>
      <c r="E77" s="375"/>
      <c r="F77" s="625">
        <f>+F75</f>
        <v>2081</v>
      </c>
      <c r="G77" s="371" t="s">
        <v>66</v>
      </c>
      <c r="H77" s="375"/>
      <c r="I77" s="602">
        <f>+I75</f>
        <v>2081</v>
      </c>
      <c r="J77" s="174"/>
      <c r="K77" s="350"/>
      <c r="L77" s="350"/>
      <c r="M77" s="500"/>
      <c r="N77" s="350"/>
      <c r="O77" s="350"/>
      <c r="P77" s="500"/>
      <c r="Q77" s="350"/>
      <c r="R77" s="350"/>
      <c r="S77" s="530"/>
      <c r="T77" s="631"/>
      <c r="U77" s="350"/>
      <c r="V77" s="350"/>
      <c r="W77" s="500"/>
      <c r="X77" s="174"/>
      <c r="Y77" s="374" t="s">
        <v>986</v>
      </c>
      <c r="Z77" s="375"/>
      <c r="AA77" s="561">
        <f>+AA75</f>
        <v>2050</v>
      </c>
      <c r="AB77" s="182"/>
      <c r="AC77" s="181"/>
      <c r="AD77" s="485">
        <f>+AD75</f>
        <v>2050</v>
      </c>
    </row>
    <row r="78" spans="1:30" ht="14" thickBot="1">
      <c r="A78" s="712" t="s">
        <v>1188</v>
      </c>
      <c r="B78" s="699"/>
      <c r="C78" s="716" t="s">
        <v>1030</v>
      </c>
      <c r="D78" s="462" t="s">
        <v>1265</v>
      </c>
      <c r="E78" s="376"/>
      <c r="F78" s="628" t="s">
        <v>760</v>
      </c>
      <c r="G78" s="463" t="s">
        <v>1222</v>
      </c>
      <c r="H78" s="376"/>
      <c r="I78" s="601" t="s">
        <v>761</v>
      </c>
      <c r="J78" s="174"/>
      <c r="K78" s="350"/>
      <c r="L78" s="350"/>
      <c r="M78" s="500"/>
      <c r="N78" s="350"/>
      <c r="O78" s="350"/>
      <c r="P78" s="500"/>
      <c r="Q78" s="350"/>
      <c r="R78" s="350"/>
      <c r="S78" s="530"/>
      <c r="T78" s="631"/>
      <c r="U78" s="350"/>
      <c r="V78" s="350"/>
      <c r="W78" s="500"/>
      <c r="X78" s="174"/>
      <c r="Y78" s="457" t="s">
        <v>987</v>
      </c>
      <c r="Z78" s="376"/>
      <c r="AA78" s="556" t="s">
        <v>760</v>
      </c>
      <c r="AB78" s="186"/>
      <c r="AC78" s="178"/>
      <c r="AD78" s="484" t="s">
        <v>761</v>
      </c>
    </row>
    <row r="79" spans="1:30">
      <c r="B79" s="698" t="s">
        <v>1280</v>
      </c>
      <c r="C79" s="716">
        <v>2093</v>
      </c>
      <c r="D79" s="375" t="s">
        <v>1264</v>
      </c>
      <c r="E79" s="375"/>
      <c r="F79" s="625">
        <f>+F77</f>
        <v>2081</v>
      </c>
      <c r="G79" s="11" t="s">
        <v>66</v>
      </c>
      <c r="H79" s="6"/>
      <c r="I79" s="604">
        <f>+I77</f>
        <v>2081</v>
      </c>
      <c r="J79" s="174"/>
      <c r="K79" s="350"/>
      <c r="L79" s="350"/>
      <c r="M79" s="500"/>
      <c r="N79" s="350"/>
      <c r="O79" s="350"/>
      <c r="P79" s="500"/>
      <c r="Q79" s="350"/>
      <c r="R79" s="350"/>
      <c r="S79" s="530"/>
      <c r="T79" s="631"/>
      <c r="U79" s="350"/>
      <c r="V79" s="350"/>
      <c r="W79" s="500"/>
      <c r="X79" s="174"/>
      <c r="Y79" s="384" t="s">
        <v>981</v>
      </c>
      <c r="Z79" s="383"/>
      <c r="AA79" s="561">
        <f>+AA77</f>
        <v>2050</v>
      </c>
      <c r="AB79" s="371" t="s">
        <v>1125</v>
      </c>
      <c r="AC79" s="375"/>
      <c r="AD79" s="496">
        <f>+AD77</f>
        <v>2050</v>
      </c>
    </row>
    <row r="80" spans="1:30">
      <c r="A80" t="s">
        <v>1189</v>
      </c>
      <c r="B80" s="699"/>
      <c r="C80" s="716" t="s">
        <v>1273</v>
      </c>
      <c r="D80" s="464" t="s">
        <v>1266</v>
      </c>
      <c r="E80" s="376"/>
      <c r="F80" s="628" t="s">
        <v>762</v>
      </c>
      <c r="G80" s="190"/>
      <c r="H80" s="5"/>
      <c r="I80" s="605" t="s">
        <v>763</v>
      </c>
      <c r="J80" s="174"/>
      <c r="K80" s="350"/>
      <c r="L80" s="350"/>
      <c r="M80" s="500"/>
      <c r="N80" s="350"/>
      <c r="O80" s="350"/>
      <c r="P80" s="500"/>
      <c r="Q80" s="350"/>
      <c r="R80" s="350"/>
      <c r="S80" s="530"/>
      <c r="T80" s="631"/>
      <c r="U80" s="350"/>
      <c r="V80" s="350"/>
      <c r="W80" s="500"/>
      <c r="X80" s="174"/>
      <c r="Y80" s="458" t="s">
        <v>982</v>
      </c>
      <c r="Z80" s="376"/>
      <c r="AA80" s="556" t="s">
        <v>762</v>
      </c>
      <c r="AB80" s="463" t="s">
        <v>1126</v>
      </c>
      <c r="AC80" s="376"/>
      <c r="AD80" s="492" t="s">
        <v>763</v>
      </c>
    </row>
    <row r="81" spans="1:32">
      <c r="B81" s="698" t="s">
        <v>1280</v>
      </c>
      <c r="C81" s="716">
        <v>2093</v>
      </c>
      <c r="D81" s="375" t="s">
        <v>1050</v>
      </c>
      <c r="E81" s="375"/>
      <c r="F81" s="625">
        <f>+F79</f>
        <v>2081</v>
      </c>
      <c r="G81" s="11" t="s">
        <v>66</v>
      </c>
      <c r="H81" s="6"/>
      <c r="I81" s="604">
        <f>+I79</f>
        <v>2081</v>
      </c>
      <c r="J81" s="174"/>
      <c r="K81" s="350"/>
      <c r="L81" s="350"/>
      <c r="M81" s="500"/>
      <c r="N81" s="350"/>
      <c r="O81" s="350"/>
      <c r="P81" s="500"/>
      <c r="Q81" s="350"/>
      <c r="R81" s="350"/>
      <c r="S81" s="530"/>
      <c r="T81" s="631"/>
      <c r="U81" s="350"/>
      <c r="V81" s="350"/>
      <c r="W81" s="500"/>
      <c r="X81" s="174"/>
      <c r="Y81" s="304" t="s">
        <v>1119</v>
      </c>
      <c r="Z81" s="305"/>
      <c r="AA81" s="664">
        <f>+AA79</f>
        <v>2050</v>
      </c>
      <c r="AB81" s="182"/>
      <c r="AC81" s="181"/>
      <c r="AD81" s="485">
        <f>+AD79</f>
        <v>2050</v>
      </c>
    </row>
    <row r="82" spans="1:32">
      <c r="A82" t="s">
        <v>1190</v>
      </c>
      <c r="B82" s="699"/>
      <c r="C82" s="716" t="s">
        <v>1274</v>
      </c>
      <c r="D82" s="462" t="s">
        <v>1049</v>
      </c>
      <c r="E82" s="376"/>
      <c r="F82" s="628" t="s">
        <v>764</v>
      </c>
      <c r="G82" s="190"/>
      <c r="H82" s="5"/>
      <c r="I82" s="605" t="s">
        <v>765</v>
      </c>
      <c r="J82" s="174"/>
      <c r="K82" s="350"/>
      <c r="L82" s="350"/>
      <c r="M82" s="500"/>
      <c r="N82" s="350"/>
      <c r="O82" s="350"/>
      <c r="P82" s="500"/>
      <c r="Q82" s="350"/>
      <c r="R82" s="350"/>
      <c r="S82" s="530"/>
      <c r="T82" s="631"/>
      <c r="U82" s="350"/>
      <c r="V82" s="350"/>
      <c r="W82" s="500"/>
      <c r="X82" s="174"/>
      <c r="Y82" s="306"/>
      <c r="Z82" s="307"/>
      <c r="AA82" s="665" t="s">
        <v>764</v>
      </c>
      <c r="AB82" s="186"/>
      <c r="AC82" s="178"/>
      <c r="AD82" s="484" t="s">
        <v>765</v>
      </c>
    </row>
    <row r="83" spans="1:32">
      <c r="B83" s="698" t="s">
        <v>1280</v>
      </c>
      <c r="C83" s="716">
        <v>2093</v>
      </c>
      <c r="D83" s="375" t="s">
        <v>1050</v>
      </c>
      <c r="E83" s="375"/>
      <c r="F83" s="625">
        <f>+F81</f>
        <v>2081</v>
      </c>
      <c r="G83" s="11" t="s">
        <v>66</v>
      </c>
      <c r="H83" s="6"/>
      <c r="I83" s="604">
        <f>+I81</f>
        <v>2081</v>
      </c>
      <c r="J83" s="174"/>
      <c r="K83" s="350"/>
      <c r="L83" s="350"/>
      <c r="M83" s="500"/>
      <c r="N83" s="350"/>
      <c r="O83" s="350"/>
      <c r="P83" s="500"/>
      <c r="Q83" s="350"/>
      <c r="R83" s="350"/>
      <c r="S83" s="530"/>
      <c r="T83" s="631"/>
      <c r="U83" s="350"/>
      <c r="V83" s="350"/>
      <c r="W83" s="500"/>
      <c r="X83" s="174"/>
      <c r="Y83" s="10" t="s">
        <v>985</v>
      </c>
      <c r="Z83" s="6"/>
      <c r="AA83" s="557">
        <f>+AA81</f>
        <v>2050</v>
      </c>
      <c r="AB83" s="311" t="s">
        <v>1020</v>
      </c>
      <c r="AC83" s="305"/>
      <c r="AD83" s="486">
        <f>+AD81</f>
        <v>2050</v>
      </c>
    </row>
    <row r="84" spans="1:32" ht="16.25" customHeight="1">
      <c r="A84" t="s">
        <v>1191</v>
      </c>
      <c r="B84" s="700"/>
      <c r="C84" s="716" t="s">
        <v>1275</v>
      </c>
      <c r="D84" s="378"/>
      <c r="E84" s="376"/>
      <c r="F84" s="628" t="s">
        <v>766</v>
      </c>
      <c r="G84" s="190"/>
      <c r="H84" s="5"/>
      <c r="I84" s="605" t="s">
        <v>767</v>
      </c>
      <c r="J84" s="174"/>
      <c r="K84" s="350"/>
      <c r="L84" s="350"/>
      <c r="M84" s="500"/>
      <c r="N84" s="350"/>
      <c r="O84" s="350"/>
      <c r="P84" s="500"/>
      <c r="Q84" s="350"/>
      <c r="R84" s="350"/>
      <c r="S84" s="530"/>
      <c r="T84" s="631"/>
      <c r="U84" s="350"/>
      <c r="V84" s="350"/>
      <c r="W84" s="500"/>
      <c r="X84" s="174"/>
      <c r="Y84" s="189"/>
      <c r="Z84" s="5"/>
      <c r="AA84" s="558" t="s">
        <v>766</v>
      </c>
      <c r="AB84" s="312"/>
      <c r="AC84" s="307"/>
      <c r="AD84" s="487" t="s">
        <v>767</v>
      </c>
    </row>
    <row r="85" spans="1:32" ht="21" customHeight="1">
      <c r="B85" s="698" t="s">
        <v>1280</v>
      </c>
      <c r="C85" s="716">
        <v>2093</v>
      </c>
      <c r="D85" s="316"/>
      <c r="E85" s="316"/>
      <c r="F85" s="620">
        <f>+F83</f>
        <v>2081</v>
      </c>
      <c r="G85" s="11" t="s">
        <v>66</v>
      </c>
      <c r="H85" s="6"/>
      <c r="I85" s="604">
        <f>+I83</f>
        <v>2081</v>
      </c>
      <c r="J85" s="174"/>
      <c r="K85" s="350"/>
      <c r="L85" s="350"/>
      <c r="M85" s="500"/>
      <c r="N85" s="415"/>
      <c r="O85" s="719" t="s">
        <v>1221</v>
      </c>
      <c r="P85" s="500"/>
      <c r="Q85" s="355"/>
      <c r="R85" s="350"/>
      <c r="S85" s="530"/>
      <c r="T85" s="631"/>
      <c r="U85" s="350"/>
      <c r="V85" s="350"/>
      <c r="W85" s="500"/>
      <c r="X85" s="174"/>
      <c r="Y85" s="10" t="s">
        <v>985</v>
      </c>
      <c r="Z85" s="6"/>
      <c r="AA85" s="557">
        <f>+AA83</f>
        <v>2050</v>
      </c>
      <c r="AB85" s="182"/>
      <c r="AC85" s="181"/>
      <c r="AD85" s="485">
        <f>+AD83</f>
        <v>2050</v>
      </c>
    </row>
    <row r="86" spans="1:32" ht="13.25" customHeight="1" thickBot="1">
      <c r="A86" t="s">
        <v>1192</v>
      </c>
      <c r="B86" s="699"/>
      <c r="C86" s="716" t="s">
        <v>1276</v>
      </c>
      <c r="D86" s="320"/>
      <c r="E86" s="320"/>
      <c r="F86" s="622" t="s">
        <v>768</v>
      </c>
      <c r="G86" s="191"/>
      <c r="H86" s="7"/>
      <c r="I86" s="606" t="s">
        <v>769</v>
      </c>
      <c r="J86" s="174"/>
      <c r="K86" s="350"/>
      <c r="L86" s="350"/>
      <c r="M86" s="500"/>
      <c r="N86" s="350"/>
      <c r="O86" s="350"/>
      <c r="P86" s="500"/>
      <c r="Q86" s="350"/>
      <c r="R86" s="350"/>
      <c r="S86" s="530"/>
      <c r="T86" s="631"/>
      <c r="U86" s="350"/>
      <c r="V86" s="350"/>
      <c r="W86" s="500"/>
      <c r="X86" s="174"/>
      <c r="Y86" s="193"/>
      <c r="Z86" s="7"/>
      <c r="AA86" s="565" t="s">
        <v>768</v>
      </c>
      <c r="AB86" s="188"/>
      <c r="AC86" s="179"/>
      <c r="AD86" s="495" t="s">
        <v>769</v>
      </c>
      <c r="AF86" s="333"/>
    </row>
    <row r="87" spans="1:32" s="358" customFormat="1" ht="14" thickBot="1">
      <c r="B87" s="697"/>
      <c r="C87" s="715"/>
      <c r="D87" s="361"/>
      <c r="E87" s="361"/>
      <c r="F87" s="594"/>
      <c r="G87" s="364"/>
      <c r="H87" s="361"/>
      <c r="I87" s="607"/>
      <c r="J87" s="361"/>
      <c r="K87" s="350"/>
      <c r="L87" s="350"/>
      <c r="M87" s="500"/>
      <c r="N87" s="350"/>
      <c r="O87" s="350"/>
      <c r="P87" s="500"/>
      <c r="Q87" s="350"/>
      <c r="R87" s="350"/>
      <c r="S87" s="530"/>
      <c r="T87" s="631"/>
      <c r="U87" s="350"/>
      <c r="V87" s="350"/>
      <c r="W87" s="500"/>
      <c r="X87" s="361"/>
      <c r="Y87" s="362"/>
      <c r="Z87" s="361"/>
      <c r="AA87" s="566"/>
      <c r="AB87" s="361"/>
      <c r="AC87" s="361"/>
      <c r="AD87" s="498"/>
    </row>
    <row r="88" spans="1:32">
      <c r="A88">
        <v>2094</v>
      </c>
      <c r="B88" s="696">
        <v>2094</v>
      </c>
      <c r="C88" s="714">
        <v>2094</v>
      </c>
      <c r="D88" s="383" t="s">
        <v>1079</v>
      </c>
      <c r="E88" s="383"/>
      <c r="F88" s="687">
        <f>+I88</f>
        <v>2082</v>
      </c>
      <c r="G88" s="393" t="s">
        <v>1090</v>
      </c>
      <c r="H88" s="383"/>
      <c r="I88" s="600">
        <v>2082</v>
      </c>
      <c r="J88" s="174"/>
      <c r="K88" s="350"/>
      <c r="L88" s="350"/>
      <c r="M88" s="500"/>
      <c r="N88" s="350"/>
      <c r="O88" s="350"/>
      <c r="P88" s="501"/>
      <c r="Q88" s="350"/>
      <c r="R88" s="350"/>
      <c r="S88" s="530"/>
      <c r="T88" s="631"/>
      <c r="U88" s="350"/>
      <c r="V88" s="350"/>
      <c r="W88" s="501"/>
      <c r="X88" s="174"/>
      <c r="Y88" s="8" t="s">
        <v>1091</v>
      </c>
      <c r="Z88" s="4"/>
      <c r="AA88" s="567">
        <f>+AD88</f>
        <v>2051</v>
      </c>
      <c r="AB88" s="383" t="s">
        <v>84</v>
      </c>
      <c r="AC88" s="383"/>
      <c r="AD88" s="491">
        <v>2051</v>
      </c>
    </row>
    <row r="89" spans="1:32">
      <c r="A89" t="s">
        <v>1193</v>
      </c>
      <c r="B89" s="695" t="s">
        <v>1159</v>
      </c>
      <c r="C89" s="714" t="s">
        <v>1271</v>
      </c>
      <c r="D89" s="462" t="s">
        <v>1246</v>
      </c>
      <c r="E89" s="376"/>
      <c r="F89" s="633" t="s">
        <v>754</v>
      </c>
      <c r="G89" s="394" t="s">
        <v>1236</v>
      </c>
      <c r="H89" s="376"/>
      <c r="I89" s="601" t="s">
        <v>755</v>
      </c>
      <c r="J89" s="174"/>
      <c r="K89" s="350"/>
      <c r="L89" s="350"/>
      <c r="M89" s="500"/>
      <c r="N89" s="350"/>
      <c r="O89" s="350"/>
      <c r="P89" s="500"/>
      <c r="Q89" s="350"/>
      <c r="R89" s="350"/>
      <c r="S89" s="530"/>
      <c r="T89" s="631"/>
      <c r="U89" s="350"/>
      <c r="V89" s="350"/>
      <c r="W89" s="500"/>
      <c r="X89" s="174"/>
      <c r="Y89" s="189"/>
      <c r="Z89" s="5"/>
      <c r="AA89" s="558" t="s">
        <v>754</v>
      </c>
      <c r="AB89" s="462" t="s">
        <v>1151</v>
      </c>
      <c r="AC89" s="376"/>
      <c r="AD89" s="492" t="s">
        <v>755</v>
      </c>
    </row>
    <row r="90" spans="1:32">
      <c r="B90" s="696">
        <v>2094</v>
      </c>
      <c r="C90" s="714">
        <v>2094</v>
      </c>
      <c r="D90" s="375" t="s">
        <v>1079</v>
      </c>
      <c r="E90" s="375"/>
      <c r="F90" s="688">
        <f>+F88</f>
        <v>2082</v>
      </c>
      <c r="G90" s="192" t="s">
        <v>1091</v>
      </c>
      <c r="H90" s="6"/>
      <c r="I90" s="604">
        <f>+I88</f>
        <v>2082</v>
      </c>
      <c r="J90" s="174"/>
      <c r="K90" s="350"/>
      <c r="L90" s="350"/>
      <c r="M90" s="500"/>
      <c r="N90" s="350"/>
      <c r="O90" s="350"/>
      <c r="P90" s="500"/>
      <c r="Q90" s="350"/>
      <c r="R90" s="350"/>
      <c r="S90" s="530"/>
      <c r="T90" s="631"/>
      <c r="U90" s="350"/>
      <c r="V90" s="350"/>
      <c r="W90" s="500"/>
      <c r="X90" s="174"/>
      <c r="Y90" s="12" t="s">
        <v>1091</v>
      </c>
      <c r="Z90" s="9"/>
      <c r="AA90" s="568">
        <f>+AA88</f>
        <v>2051</v>
      </c>
      <c r="AB90" s="9" t="s">
        <v>1153</v>
      </c>
      <c r="AC90" s="6"/>
      <c r="AD90" s="488">
        <f>+AD88</f>
        <v>2051</v>
      </c>
    </row>
    <row r="91" spans="1:32">
      <c r="A91" t="s">
        <v>1194</v>
      </c>
      <c r="B91" s="695" t="s">
        <v>1160</v>
      </c>
      <c r="C91" s="714" t="s">
        <v>1107</v>
      </c>
      <c r="D91" s="462" t="s">
        <v>1247</v>
      </c>
      <c r="E91" s="376"/>
      <c r="F91" s="633" t="s">
        <v>756</v>
      </c>
      <c r="G91" s="190" t="s">
        <v>140</v>
      </c>
      <c r="H91" s="5"/>
      <c r="I91" s="605" t="s">
        <v>757</v>
      </c>
      <c r="J91" s="174"/>
      <c r="K91" s="350"/>
      <c r="L91" s="350"/>
      <c r="M91" s="500"/>
      <c r="N91" s="350"/>
      <c r="O91" s="350"/>
      <c r="P91" s="500"/>
      <c r="Q91" s="350"/>
      <c r="R91" s="350"/>
      <c r="S91" s="530"/>
      <c r="T91" s="631"/>
      <c r="U91" s="350"/>
      <c r="V91" s="350"/>
      <c r="W91" s="500"/>
      <c r="X91" s="174"/>
      <c r="Y91" s="189"/>
      <c r="Z91" s="5"/>
      <c r="AA91" s="558" t="s">
        <v>756</v>
      </c>
      <c r="AB91" s="190"/>
      <c r="AC91" s="5"/>
      <c r="AD91" s="493" t="s">
        <v>757</v>
      </c>
    </row>
    <row r="92" spans="1:32">
      <c r="B92" s="701">
        <v>2094</v>
      </c>
      <c r="C92" s="714">
        <v>2094</v>
      </c>
      <c r="D92" s="379" t="s">
        <v>1238</v>
      </c>
      <c r="E92" s="379"/>
      <c r="F92" s="616">
        <f>+F90</f>
        <v>2082</v>
      </c>
      <c r="G92" s="192" t="s">
        <v>1092</v>
      </c>
      <c r="H92" s="9"/>
      <c r="I92" s="609">
        <f>+I90</f>
        <v>2082</v>
      </c>
      <c r="J92" s="174"/>
      <c r="K92" s="350"/>
      <c r="L92" s="350"/>
      <c r="M92" s="500"/>
      <c r="N92" s="350"/>
      <c r="O92" s="350"/>
      <c r="P92" s="500"/>
      <c r="Q92" s="350"/>
      <c r="R92" s="350"/>
      <c r="S92" s="530"/>
      <c r="T92" s="631"/>
      <c r="U92" s="350"/>
      <c r="V92" s="350"/>
      <c r="W92" s="500"/>
      <c r="X92" s="174"/>
      <c r="Y92" s="12" t="s">
        <v>1120</v>
      </c>
      <c r="Z92" s="9"/>
      <c r="AA92" s="568">
        <f>+AA90</f>
        <v>2051</v>
      </c>
      <c r="AB92" s="192" t="s">
        <v>774</v>
      </c>
      <c r="AC92" s="9"/>
      <c r="AD92" s="494">
        <f>+AD90</f>
        <v>2051</v>
      </c>
    </row>
    <row r="93" spans="1:32">
      <c r="A93" t="s">
        <v>1195</v>
      </c>
      <c r="B93" s="702" t="s">
        <v>1161</v>
      </c>
      <c r="C93" s="717" t="s">
        <v>1272</v>
      </c>
      <c r="D93" s="376"/>
      <c r="E93" s="376"/>
      <c r="F93" s="633" t="s">
        <v>758</v>
      </c>
      <c r="G93" s="190" t="s">
        <v>140</v>
      </c>
      <c r="H93" s="5"/>
      <c r="I93" s="605" t="s">
        <v>759</v>
      </c>
      <c r="J93" s="174"/>
      <c r="K93" s="350"/>
      <c r="L93" s="350"/>
      <c r="M93" s="500"/>
      <c r="N93" s="350"/>
      <c r="O93" s="350"/>
      <c r="P93" s="500"/>
      <c r="Q93" s="350"/>
      <c r="R93" s="350"/>
      <c r="S93" s="530"/>
      <c r="T93" s="631"/>
      <c r="U93" s="350"/>
      <c r="V93" s="350"/>
      <c r="W93" s="500"/>
      <c r="X93" s="174"/>
      <c r="Y93" s="189"/>
      <c r="Z93" s="5"/>
      <c r="AA93" s="558" t="s">
        <v>758</v>
      </c>
      <c r="AB93" s="190"/>
      <c r="AC93" s="5"/>
      <c r="AD93" s="493" t="s">
        <v>759</v>
      </c>
    </row>
    <row r="94" spans="1:32">
      <c r="B94" s="701">
        <v>2094</v>
      </c>
      <c r="C94" s="714">
        <v>2094</v>
      </c>
      <c r="D94" s="375" t="s">
        <v>1080</v>
      </c>
      <c r="E94" s="375"/>
      <c r="F94" s="688">
        <f>+F92</f>
        <v>2082</v>
      </c>
      <c r="G94" s="192" t="s">
        <v>1091</v>
      </c>
      <c r="H94" s="305"/>
      <c r="I94" s="604">
        <f>+I92</f>
        <v>2082</v>
      </c>
      <c r="J94" s="174"/>
      <c r="K94" s="350"/>
      <c r="L94" s="350"/>
      <c r="M94" s="500"/>
      <c r="N94" s="350"/>
      <c r="O94" s="350"/>
      <c r="P94" s="500"/>
      <c r="Q94" s="350"/>
      <c r="R94" s="350"/>
      <c r="S94" s="530"/>
      <c r="T94" s="631"/>
      <c r="U94" s="350"/>
      <c r="V94" s="350"/>
      <c r="W94" s="500"/>
      <c r="X94" s="174"/>
      <c r="Y94" s="12" t="s">
        <v>1091</v>
      </c>
      <c r="Z94" s="6"/>
      <c r="AA94" s="557">
        <f>+AA92</f>
        <v>2051</v>
      </c>
      <c r="AB94" s="192" t="s">
        <v>774</v>
      </c>
      <c r="AC94" s="6"/>
      <c r="AD94" s="488">
        <f>+AD92</f>
        <v>2051</v>
      </c>
    </row>
    <row r="95" spans="1:32">
      <c r="A95" t="s">
        <v>1196</v>
      </c>
      <c r="B95" s="702" t="s">
        <v>1162</v>
      </c>
      <c r="C95" s="717" t="s">
        <v>1030</v>
      </c>
      <c r="D95" s="462" t="s">
        <v>1084</v>
      </c>
      <c r="E95" s="376"/>
      <c r="F95" s="633" t="s">
        <v>760</v>
      </c>
      <c r="G95" s="190" t="s">
        <v>140</v>
      </c>
      <c r="H95" s="5"/>
      <c r="I95" s="605" t="s">
        <v>761</v>
      </c>
      <c r="J95" s="174"/>
      <c r="K95" s="350"/>
      <c r="L95" s="350"/>
      <c r="M95" s="500"/>
      <c r="N95" s="350"/>
      <c r="O95" s="350"/>
      <c r="P95" s="500"/>
      <c r="Q95" s="350"/>
      <c r="R95" s="350"/>
      <c r="S95" s="530"/>
      <c r="T95" s="631"/>
      <c r="U95" s="350"/>
      <c r="V95" s="350"/>
      <c r="W95" s="500"/>
      <c r="X95" s="174"/>
      <c r="Y95" s="189"/>
      <c r="Z95" s="5"/>
      <c r="AA95" s="558" t="s">
        <v>760</v>
      </c>
      <c r="AB95" s="190"/>
      <c r="AC95" s="5"/>
      <c r="AD95" s="493" t="s">
        <v>761</v>
      </c>
    </row>
    <row r="96" spans="1:32">
      <c r="B96" s="701">
        <v>2094</v>
      </c>
      <c r="C96" s="714">
        <v>2094</v>
      </c>
      <c r="D96" s="375" t="s">
        <v>1080</v>
      </c>
      <c r="E96" s="375"/>
      <c r="F96" s="688">
        <f>+F94</f>
        <v>2082</v>
      </c>
      <c r="G96" s="11" t="s">
        <v>1011</v>
      </c>
      <c r="H96" s="6"/>
      <c r="I96" s="604">
        <f>+I94</f>
        <v>2082</v>
      </c>
      <c r="J96" s="174"/>
      <c r="K96" s="350"/>
      <c r="L96" s="350"/>
      <c r="M96" s="500"/>
      <c r="N96" s="350"/>
      <c r="O96" s="350"/>
      <c r="P96" s="500"/>
      <c r="Q96" s="350"/>
      <c r="R96" s="350"/>
      <c r="S96" s="530"/>
      <c r="T96" s="631"/>
      <c r="U96" s="350"/>
      <c r="V96" s="350"/>
      <c r="W96" s="500"/>
      <c r="X96" s="174"/>
      <c r="Y96" s="10" t="s">
        <v>775</v>
      </c>
      <c r="Z96" s="6"/>
      <c r="AA96" s="557">
        <f>+AA94</f>
        <v>2051</v>
      </c>
      <c r="AB96" s="397" t="s">
        <v>774</v>
      </c>
      <c r="AC96" s="375"/>
      <c r="AD96" s="496">
        <f>+AD94</f>
        <v>2051</v>
      </c>
    </row>
    <row r="97" spans="1:30" ht="14" thickBot="1">
      <c r="A97" t="s">
        <v>1197</v>
      </c>
      <c r="B97" s="702" t="s">
        <v>1163</v>
      </c>
      <c r="C97" s="717" t="s">
        <v>1273</v>
      </c>
      <c r="D97" s="462" t="s">
        <v>1248</v>
      </c>
      <c r="E97" s="376"/>
      <c r="F97" s="633" t="s">
        <v>762</v>
      </c>
      <c r="G97" s="190"/>
      <c r="H97" s="5"/>
      <c r="I97" s="605" t="s">
        <v>763</v>
      </c>
      <c r="J97" s="174"/>
      <c r="K97" s="351"/>
      <c r="L97" s="351"/>
      <c r="M97" s="502"/>
      <c r="N97" s="351"/>
      <c r="O97" s="351"/>
      <c r="P97" s="502"/>
      <c r="Q97" s="350"/>
      <c r="R97" s="351"/>
      <c r="S97" s="531"/>
      <c r="T97" s="632"/>
      <c r="U97" s="351"/>
      <c r="V97" s="351"/>
      <c r="W97" s="502"/>
      <c r="X97" s="174"/>
      <c r="Y97" s="189"/>
      <c r="Z97" s="5"/>
      <c r="AA97" s="558" t="s">
        <v>762</v>
      </c>
      <c r="AB97" s="463" t="s">
        <v>151</v>
      </c>
      <c r="AC97" s="376"/>
      <c r="AD97" s="492" t="s">
        <v>763</v>
      </c>
    </row>
    <row r="98" spans="1:30">
      <c r="B98" s="701">
        <v>2094</v>
      </c>
      <c r="C98" s="714">
        <v>2094</v>
      </c>
      <c r="D98" s="305" t="s">
        <v>1081</v>
      </c>
      <c r="E98" s="305"/>
      <c r="F98" s="689">
        <f>+F96</f>
        <v>2082</v>
      </c>
      <c r="G98" s="11" t="s">
        <v>1011</v>
      </c>
      <c r="H98" s="6"/>
      <c r="I98" s="604">
        <f>+I96</f>
        <v>2082</v>
      </c>
      <c r="J98" s="174"/>
      <c r="K98" s="474" t="s">
        <v>1235</v>
      </c>
      <c r="L98" s="468"/>
      <c r="M98" s="569">
        <v>2071</v>
      </c>
      <c r="N98" s="395" t="s">
        <v>35</v>
      </c>
      <c r="O98" s="386"/>
      <c r="P98" s="503">
        <v>2071</v>
      </c>
      <c r="Q98" s="353"/>
      <c r="R98" s="389" t="s">
        <v>77</v>
      </c>
      <c r="S98" s="532"/>
      <c r="T98" s="616">
        <v>2061</v>
      </c>
      <c r="U98" s="352" t="s">
        <v>77</v>
      </c>
      <c r="V98" s="310"/>
      <c r="W98" s="651">
        <v>2061</v>
      </c>
      <c r="X98" s="174"/>
      <c r="Y98" s="10" t="s">
        <v>775</v>
      </c>
      <c r="Z98" s="6"/>
      <c r="AA98" s="557">
        <f>+AA96</f>
        <v>2051</v>
      </c>
      <c r="AB98" s="192" t="s">
        <v>774</v>
      </c>
      <c r="AC98" s="6"/>
      <c r="AD98" s="488">
        <f>+AD96</f>
        <v>2051</v>
      </c>
    </row>
    <row r="99" spans="1:30">
      <c r="A99" t="s">
        <v>1190</v>
      </c>
      <c r="B99" s="702" t="s">
        <v>1164</v>
      </c>
      <c r="C99" s="717" t="s">
        <v>1274</v>
      </c>
      <c r="D99" s="307"/>
      <c r="E99" s="307"/>
      <c r="F99" s="683" t="s">
        <v>764</v>
      </c>
      <c r="G99" s="190"/>
      <c r="H99" s="5"/>
      <c r="I99" s="605" t="s">
        <v>765</v>
      </c>
      <c r="J99" s="174"/>
      <c r="K99" s="748" t="s">
        <v>1099</v>
      </c>
      <c r="L99" s="475"/>
      <c r="M99" s="570" t="s">
        <v>764</v>
      </c>
      <c r="N99" s="463" t="s">
        <v>35</v>
      </c>
      <c r="O99" s="373"/>
      <c r="P99" s="504" t="s">
        <v>765</v>
      </c>
      <c r="Q99" s="353"/>
      <c r="R99" s="458" t="s">
        <v>1254</v>
      </c>
      <c r="S99" s="533"/>
      <c r="T99" s="633" t="s">
        <v>1127</v>
      </c>
      <c r="U99" s="190"/>
      <c r="V99" s="5"/>
      <c r="W99" s="493" t="s">
        <v>765</v>
      </c>
      <c r="X99" s="174"/>
      <c r="Y99" s="189"/>
      <c r="Z99" s="5"/>
      <c r="AA99" s="558" t="s">
        <v>764</v>
      </c>
      <c r="AB99" s="190"/>
      <c r="AC99" s="5"/>
      <c r="AD99" s="493" t="s">
        <v>765</v>
      </c>
    </row>
    <row r="100" spans="1:30">
      <c r="B100" s="701">
        <v>2094</v>
      </c>
      <c r="C100" s="714">
        <v>2094</v>
      </c>
      <c r="D100" s="305" t="s">
        <v>1081</v>
      </c>
      <c r="E100" s="305"/>
      <c r="F100" s="614">
        <f>+F98</f>
        <v>2082</v>
      </c>
      <c r="G100" s="11" t="s">
        <v>1012</v>
      </c>
      <c r="H100" s="6"/>
      <c r="I100" s="604">
        <f>+I98</f>
        <v>2082</v>
      </c>
      <c r="J100" s="174"/>
      <c r="K100" s="474" t="s">
        <v>1058</v>
      </c>
      <c r="L100" s="470"/>
      <c r="M100" s="571">
        <f>+M98</f>
        <v>2071</v>
      </c>
      <c r="N100" s="192" t="s">
        <v>1251</v>
      </c>
      <c r="O100" s="6"/>
      <c r="P100" s="488">
        <f>+P98</f>
        <v>2071</v>
      </c>
      <c r="Q100" s="353"/>
      <c r="R100" s="12" t="s">
        <v>77</v>
      </c>
      <c r="S100" s="528"/>
      <c r="T100" s="634">
        <f>+T98</f>
        <v>2061</v>
      </c>
      <c r="U100" s="192" t="s">
        <v>77</v>
      </c>
      <c r="V100" s="6"/>
      <c r="W100" s="488">
        <f>+W98</f>
        <v>2061</v>
      </c>
      <c r="X100" s="174"/>
      <c r="Y100" s="10" t="s">
        <v>775</v>
      </c>
      <c r="Z100" s="6"/>
      <c r="AA100" s="557">
        <f>+AA98</f>
        <v>2051</v>
      </c>
      <c r="AB100" s="192" t="s">
        <v>774</v>
      </c>
      <c r="AC100" s="6"/>
      <c r="AD100" s="488">
        <f>+AD98</f>
        <v>2051</v>
      </c>
    </row>
    <row r="101" spans="1:30">
      <c r="A101" t="s">
        <v>1199</v>
      </c>
      <c r="B101" s="702" t="s">
        <v>1198</v>
      </c>
      <c r="C101" s="717" t="s">
        <v>1275</v>
      </c>
      <c r="D101" s="307"/>
      <c r="E101" s="307"/>
      <c r="F101" s="683" t="s">
        <v>766</v>
      </c>
      <c r="G101" s="190"/>
      <c r="H101" s="5"/>
      <c r="I101" s="605" t="s">
        <v>767</v>
      </c>
      <c r="J101" s="174"/>
      <c r="K101" s="749" t="s">
        <v>1099</v>
      </c>
      <c r="L101" s="471"/>
      <c r="M101" s="570" t="s">
        <v>766</v>
      </c>
      <c r="N101" s="190"/>
      <c r="O101" s="5"/>
      <c r="P101" s="493" t="s">
        <v>767</v>
      </c>
      <c r="Q101" s="353"/>
      <c r="R101" s="189"/>
      <c r="S101" s="529"/>
      <c r="T101" s="635" t="s">
        <v>766</v>
      </c>
      <c r="U101" s="190"/>
      <c r="V101" s="5"/>
      <c r="W101" s="493" t="s">
        <v>767</v>
      </c>
      <c r="X101" s="174"/>
      <c r="Y101" s="189"/>
      <c r="Z101" s="5"/>
      <c r="AA101" s="558" t="s">
        <v>766</v>
      </c>
      <c r="AB101" s="190"/>
      <c r="AC101" s="5"/>
      <c r="AD101" s="493" t="s">
        <v>767</v>
      </c>
    </row>
    <row r="102" spans="1:30">
      <c r="B102" s="701">
        <v>2094</v>
      </c>
      <c r="C102" s="714">
        <v>2094</v>
      </c>
      <c r="D102" s="305" t="s">
        <v>1068</v>
      </c>
      <c r="E102" s="305"/>
      <c r="F102" s="614">
        <f>+F100</f>
        <v>2082</v>
      </c>
      <c r="G102" s="11" t="s">
        <v>1013</v>
      </c>
      <c r="H102" s="6"/>
      <c r="I102" s="604">
        <f>+I100</f>
        <v>2082</v>
      </c>
      <c r="J102" s="174"/>
      <c r="K102" s="385" t="s">
        <v>1059</v>
      </c>
      <c r="L102" s="387"/>
      <c r="M102" s="572">
        <f>+M100</f>
        <v>2071</v>
      </c>
      <c r="N102" s="192" t="s">
        <v>1251</v>
      </c>
      <c r="O102" s="6"/>
      <c r="P102" s="488">
        <f>+P100</f>
        <v>2071</v>
      </c>
      <c r="Q102" s="353"/>
      <c r="R102" s="12" t="s">
        <v>77</v>
      </c>
      <c r="S102" s="528"/>
      <c r="T102" s="634">
        <f>+T100</f>
        <v>2061</v>
      </c>
      <c r="U102" s="192" t="s">
        <v>77</v>
      </c>
      <c r="V102" s="6"/>
      <c r="W102" s="488">
        <f>+W100</f>
        <v>2061</v>
      </c>
      <c r="X102" s="174"/>
      <c r="Y102" s="324"/>
      <c r="Z102" s="316"/>
      <c r="AA102" s="660">
        <f>+AA100</f>
        <v>2051</v>
      </c>
      <c r="AB102" s="192" t="s">
        <v>774</v>
      </c>
      <c r="AC102" s="6"/>
      <c r="AD102" s="488">
        <f>+AD100</f>
        <v>2051</v>
      </c>
    </row>
    <row r="103" spans="1:30" ht="14" thickBot="1">
      <c r="A103" t="s">
        <v>1200</v>
      </c>
      <c r="B103" s="702" t="s">
        <v>1157</v>
      </c>
      <c r="C103" s="717" t="s">
        <v>1276</v>
      </c>
      <c r="D103" s="308"/>
      <c r="E103" s="308"/>
      <c r="F103" s="615" t="s">
        <v>768</v>
      </c>
      <c r="G103" s="191"/>
      <c r="H103" s="7"/>
      <c r="I103" s="606" t="s">
        <v>769</v>
      </c>
      <c r="J103" s="174"/>
      <c r="K103" s="461" t="s">
        <v>1059</v>
      </c>
      <c r="L103" s="388"/>
      <c r="M103" s="573" t="s">
        <v>768</v>
      </c>
      <c r="N103" s="191"/>
      <c r="O103" s="7"/>
      <c r="P103" s="489" t="s">
        <v>769</v>
      </c>
      <c r="Q103" s="353"/>
      <c r="R103" s="193"/>
      <c r="S103" s="534"/>
      <c r="T103" s="636" t="s">
        <v>768</v>
      </c>
      <c r="U103" s="191"/>
      <c r="V103" s="7"/>
      <c r="W103" s="489" t="s">
        <v>769</v>
      </c>
      <c r="X103" s="174"/>
      <c r="Y103" s="325"/>
      <c r="Z103" s="320"/>
      <c r="AA103" s="661" t="s">
        <v>768</v>
      </c>
      <c r="AB103" s="191"/>
      <c r="AC103" s="7"/>
      <c r="AD103" s="489" t="s">
        <v>769</v>
      </c>
    </row>
    <row r="104" spans="1:30" s="358" customFormat="1" ht="14" thickBot="1">
      <c r="B104" s="478"/>
      <c r="C104" s="718"/>
      <c r="D104" s="361"/>
      <c r="E104" s="361"/>
      <c r="F104" s="627"/>
      <c r="G104" s="364"/>
      <c r="H104" s="361"/>
      <c r="I104" s="607"/>
      <c r="J104" s="361"/>
      <c r="K104" s="362"/>
      <c r="L104" s="361"/>
      <c r="M104" s="490"/>
      <c r="N104" s="364"/>
      <c r="O104" s="361"/>
      <c r="P104" s="498"/>
      <c r="Q104" s="361"/>
      <c r="R104" s="362"/>
      <c r="S104" s="525"/>
      <c r="T104" s="594"/>
      <c r="U104" s="364"/>
      <c r="V104" s="361"/>
      <c r="W104" s="498"/>
      <c r="X104" s="361"/>
      <c r="Y104" s="362"/>
      <c r="Z104" s="361"/>
      <c r="AA104" s="566"/>
      <c r="AB104" s="361"/>
      <c r="AC104" s="361"/>
      <c r="AD104" s="498"/>
    </row>
    <row r="105" spans="1:30">
      <c r="A105">
        <v>2095</v>
      </c>
      <c r="B105" s="701">
        <v>2095</v>
      </c>
      <c r="C105" s="717">
        <v>2095</v>
      </c>
      <c r="D105" s="4" t="s">
        <v>69</v>
      </c>
      <c r="E105" s="4"/>
      <c r="F105" s="640">
        <f>+I105</f>
        <v>2083</v>
      </c>
      <c r="G105" s="11" t="s">
        <v>1014</v>
      </c>
      <c r="H105" s="4"/>
      <c r="I105" s="610">
        <v>2083</v>
      </c>
      <c r="J105" s="174"/>
      <c r="K105" s="389" t="s">
        <v>1073</v>
      </c>
      <c r="L105" s="383"/>
      <c r="M105" s="574">
        <f>+P105</f>
        <v>2072</v>
      </c>
      <c r="N105" s="192" t="s">
        <v>1251</v>
      </c>
      <c r="O105" s="4"/>
      <c r="P105" s="505">
        <v>2072</v>
      </c>
      <c r="Q105" s="353"/>
      <c r="R105" s="12" t="s">
        <v>77</v>
      </c>
      <c r="S105" s="535"/>
      <c r="T105" s="637">
        <f>+W105</f>
        <v>2062</v>
      </c>
      <c r="U105" s="192" t="s">
        <v>77</v>
      </c>
      <c r="V105" s="4"/>
      <c r="W105" s="505">
        <v>2062</v>
      </c>
      <c r="X105" s="174"/>
      <c r="Y105" s="374" t="s">
        <v>775</v>
      </c>
      <c r="Z105" s="383"/>
      <c r="AA105" s="555">
        <f>+AD105</f>
        <v>2052</v>
      </c>
      <c r="AB105" s="383" t="s">
        <v>104</v>
      </c>
      <c r="AC105" s="383"/>
      <c r="AD105" s="491">
        <v>2052</v>
      </c>
    </row>
    <row r="106" spans="1:30">
      <c r="A106" t="s">
        <v>1201</v>
      </c>
      <c r="B106" s="702" t="s">
        <v>1166</v>
      </c>
      <c r="C106" s="717" t="s">
        <v>1271</v>
      </c>
      <c r="D106" s="5"/>
      <c r="E106" s="5"/>
      <c r="F106" s="630" t="s">
        <v>754</v>
      </c>
      <c r="G106" s="5"/>
      <c r="H106" s="5"/>
      <c r="I106" s="605" t="s">
        <v>755</v>
      </c>
      <c r="J106" s="174"/>
      <c r="K106" s="458" t="s">
        <v>1074</v>
      </c>
      <c r="L106" s="376"/>
      <c r="M106" s="559" t="s">
        <v>754</v>
      </c>
      <c r="N106" s="190"/>
      <c r="O106" s="5"/>
      <c r="P106" s="493" t="s">
        <v>755</v>
      </c>
      <c r="Q106" s="353"/>
      <c r="R106" s="189"/>
      <c r="S106" s="529"/>
      <c r="T106" s="635" t="s">
        <v>754</v>
      </c>
      <c r="U106" s="190"/>
      <c r="V106" s="5"/>
      <c r="W106" s="493" t="s">
        <v>755</v>
      </c>
      <c r="X106" s="174"/>
      <c r="Y106" s="458" t="s">
        <v>1262</v>
      </c>
      <c r="Z106" s="376"/>
      <c r="AA106" s="556" t="s">
        <v>754</v>
      </c>
      <c r="AB106" s="463" t="s">
        <v>105</v>
      </c>
      <c r="AC106" s="376"/>
      <c r="AD106" s="492" t="s">
        <v>755</v>
      </c>
    </row>
    <row r="107" spans="1:30">
      <c r="B107" s="701">
        <v>2095</v>
      </c>
      <c r="C107" s="717">
        <v>2095</v>
      </c>
      <c r="D107" s="6" t="s">
        <v>863</v>
      </c>
      <c r="E107" s="6"/>
      <c r="F107" s="629">
        <f>+F105</f>
        <v>2083</v>
      </c>
      <c r="G107" s="11" t="s">
        <v>36</v>
      </c>
      <c r="H107" s="6"/>
      <c r="I107" s="604">
        <f>+I105</f>
        <v>2083</v>
      </c>
      <c r="J107" s="174"/>
      <c r="K107" s="10" t="s">
        <v>1109</v>
      </c>
      <c r="L107" s="6"/>
      <c r="M107" s="575">
        <f>+M105</f>
        <v>2072</v>
      </c>
      <c r="N107" s="11" t="s">
        <v>36</v>
      </c>
      <c r="O107" s="6"/>
      <c r="P107" s="488">
        <f>+P105</f>
        <v>2072</v>
      </c>
      <c r="Q107" s="353"/>
      <c r="R107" s="315"/>
      <c r="S107" s="518"/>
      <c r="T107" s="638">
        <f>+T105</f>
        <v>2062</v>
      </c>
      <c r="U107" s="11" t="s">
        <v>142</v>
      </c>
      <c r="V107" s="6"/>
      <c r="W107" s="488">
        <f>+W105</f>
        <v>2062</v>
      </c>
      <c r="X107" s="174"/>
      <c r="Y107" s="304" t="s">
        <v>1064</v>
      </c>
      <c r="Z107" s="6"/>
      <c r="AA107" s="557">
        <f>+AA105</f>
        <v>2052</v>
      </c>
      <c r="AB107" s="379" t="s">
        <v>104</v>
      </c>
      <c r="AC107" s="379"/>
      <c r="AD107" s="496">
        <f>+AD105</f>
        <v>2052</v>
      </c>
    </row>
    <row r="108" spans="1:30">
      <c r="A108" t="s">
        <v>1202</v>
      </c>
      <c r="B108" s="702" t="s">
        <v>1155</v>
      </c>
      <c r="C108" s="717" t="s">
        <v>1107</v>
      </c>
      <c r="D108" s="5"/>
      <c r="E108" s="5"/>
      <c r="F108" s="630" t="s">
        <v>756</v>
      </c>
      <c r="G108" s="190"/>
      <c r="H108" s="5"/>
      <c r="I108" s="605" t="s">
        <v>757</v>
      </c>
      <c r="J108" s="174"/>
      <c r="K108" s="189"/>
      <c r="L108" s="5"/>
      <c r="M108" s="576" t="s">
        <v>756</v>
      </c>
      <c r="N108" s="190"/>
      <c r="O108" s="5"/>
      <c r="P108" s="493" t="s">
        <v>757</v>
      </c>
      <c r="Q108" s="353"/>
      <c r="R108" s="323"/>
      <c r="S108" s="517"/>
      <c r="T108" s="619" t="s">
        <v>756</v>
      </c>
      <c r="U108" s="190"/>
      <c r="V108" s="5"/>
      <c r="W108" s="493" t="s">
        <v>757</v>
      </c>
      <c r="X108" s="174"/>
      <c r="Y108" s="189"/>
      <c r="Z108" s="5"/>
      <c r="AA108" s="558" t="s">
        <v>756</v>
      </c>
      <c r="AB108" s="463" t="s">
        <v>1263</v>
      </c>
      <c r="AC108" s="376"/>
      <c r="AD108" s="492" t="s">
        <v>757</v>
      </c>
    </row>
    <row r="109" spans="1:30">
      <c r="B109" s="701">
        <v>2095</v>
      </c>
      <c r="C109" s="717">
        <v>2095</v>
      </c>
      <c r="D109" s="6" t="s">
        <v>863</v>
      </c>
      <c r="E109" s="9"/>
      <c r="F109" s="641">
        <f>+F107</f>
        <v>2083</v>
      </c>
      <c r="G109" s="11" t="s">
        <v>36</v>
      </c>
      <c r="H109" s="9"/>
      <c r="I109" s="609">
        <f>+I107</f>
        <v>2083</v>
      </c>
      <c r="J109" s="174"/>
      <c r="K109" s="10" t="s">
        <v>1109</v>
      </c>
      <c r="L109" s="9"/>
      <c r="M109" s="568">
        <f>+M107</f>
        <v>2072</v>
      </c>
      <c r="N109" s="11" t="s">
        <v>36</v>
      </c>
      <c r="O109" s="9"/>
      <c r="P109" s="494">
        <f>+P107</f>
        <v>2072</v>
      </c>
      <c r="Q109" s="353"/>
      <c r="R109" s="315"/>
      <c r="S109" s="516"/>
      <c r="T109" s="618">
        <f>+T107</f>
        <v>2062</v>
      </c>
      <c r="U109" s="311" t="s">
        <v>142</v>
      </c>
      <c r="V109" s="310"/>
      <c r="W109" s="651">
        <f>+W107</f>
        <v>2062</v>
      </c>
      <c r="X109" s="174"/>
      <c r="Y109" s="12" t="s">
        <v>1121</v>
      </c>
      <c r="Z109" s="9"/>
      <c r="AA109" s="568">
        <f>+AA107</f>
        <v>2052</v>
      </c>
      <c r="AB109" s="318"/>
      <c r="AC109" s="319"/>
      <c r="AD109" s="646">
        <f>+AD107</f>
        <v>2052</v>
      </c>
    </row>
    <row r="110" spans="1:30">
      <c r="A110" t="s">
        <v>1203</v>
      </c>
      <c r="B110" s="702" t="s">
        <v>1167</v>
      </c>
      <c r="C110" s="717" t="s">
        <v>1272</v>
      </c>
      <c r="D110" s="5"/>
      <c r="E110" s="5"/>
      <c r="F110" s="630" t="s">
        <v>758</v>
      </c>
      <c r="G110" s="190"/>
      <c r="H110" s="5"/>
      <c r="I110" s="605" t="s">
        <v>759</v>
      </c>
      <c r="J110" s="174"/>
      <c r="K110" s="189"/>
      <c r="L110" s="5"/>
      <c r="M110" s="558" t="s">
        <v>758</v>
      </c>
      <c r="N110" s="190"/>
      <c r="O110" s="5"/>
      <c r="P110" s="493" t="s">
        <v>759</v>
      </c>
      <c r="Q110" s="353"/>
      <c r="R110" s="323"/>
      <c r="S110" s="517"/>
      <c r="T110" s="619" t="s">
        <v>758</v>
      </c>
      <c r="U110" s="340"/>
      <c r="V110" s="307"/>
      <c r="W110" s="487" t="s">
        <v>759</v>
      </c>
      <c r="X110" s="174"/>
      <c r="Y110" s="189"/>
      <c r="Z110" s="5"/>
      <c r="AA110" s="558" t="s">
        <v>758</v>
      </c>
      <c r="AB110" s="317"/>
      <c r="AC110" s="313"/>
      <c r="AD110" s="647" t="s">
        <v>759</v>
      </c>
    </row>
    <row r="111" spans="1:30">
      <c r="B111" s="701">
        <v>2095</v>
      </c>
      <c r="C111" s="717">
        <v>2095</v>
      </c>
      <c r="D111" s="6" t="s">
        <v>863</v>
      </c>
      <c r="E111" s="6"/>
      <c r="F111" s="629">
        <f>+F109</f>
        <v>2083</v>
      </c>
      <c r="G111" s="371" t="s">
        <v>1239</v>
      </c>
      <c r="H111" s="375"/>
      <c r="I111" s="602">
        <f>+I109</f>
        <v>2083</v>
      </c>
      <c r="J111" s="174"/>
      <c r="K111" s="374" t="s">
        <v>999</v>
      </c>
      <c r="L111" s="375"/>
      <c r="M111" s="561">
        <f>+M109</f>
        <v>2072</v>
      </c>
      <c r="N111" s="371" t="s">
        <v>869</v>
      </c>
      <c r="O111" s="375"/>
      <c r="P111" s="496">
        <f>+P109</f>
        <v>2072</v>
      </c>
      <c r="Q111" s="353"/>
      <c r="R111" s="315"/>
      <c r="S111" s="518"/>
      <c r="T111" s="638">
        <f>+T109</f>
        <v>2062</v>
      </c>
      <c r="U111" s="371" t="s">
        <v>142</v>
      </c>
      <c r="V111" s="375"/>
      <c r="W111" s="496">
        <f>+W109</f>
        <v>2062</v>
      </c>
      <c r="X111" s="174"/>
      <c r="Y111" s="12" t="s">
        <v>1121</v>
      </c>
      <c r="Z111" s="6"/>
      <c r="AA111" s="557">
        <f>+AA109</f>
        <v>2052</v>
      </c>
      <c r="AB111" s="315"/>
      <c r="AC111" s="316"/>
      <c r="AD111" s="648">
        <f>+AD109</f>
        <v>2052</v>
      </c>
    </row>
    <row r="112" spans="1:30">
      <c r="A112" t="s">
        <v>1204</v>
      </c>
      <c r="B112" s="702" t="s">
        <v>1162</v>
      </c>
      <c r="C112" s="717" t="s">
        <v>1030</v>
      </c>
      <c r="D112" s="5"/>
      <c r="E112" s="5"/>
      <c r="F112" s="630" t="s">
        <v>760</v>
      </c>
      <c r="G112" s="463" t="s">
        <v>1017</v>
      </c>
      <c r="H112" s="376"/>
      <c r="I112" s="601" t="s">
        <v>761</v>
      </c>
      <c r="J112" s="174"/>
      <c r="K112" s="458" t="s">
        <v>1000</v>
      </c>
      <c r="L112" s="376"/>
      <c r="M112" s="556" t="s">
        <v>760</v>
      </c>
      <c r="N112" s="463" t="s">
        <v>882</v>
      </c>
      <c r="O112" s="376"/>
      <c r="P112" s="492" t="s">
        <v>761</v>
      </c>
      <c r="Q112" s="353"/>
      <c r="R112" s="323"/>
      <c r="S112" s="517"/>
      <c r="T112" s="619" t="s">
        <v>760</v>
      </c>
      <c r="U112" s="463" t="s">
        <v>878</v>
      </c>
      <c r="V112" s="376"/>
      <c r="W112" s="492" t="s">
        <v>761</v>
      </c>
      <c r="X112" s="174"/>
      <c r="Y112" s="189"/>
      <c r="Z112" s="5"/>
      <c r="AA112" s="558" t="s">
        <v>760</v>
      </c>
      <c r="AB112" s="317"/>
      <c r="AC112" s="313"/>
      <c r="AD112" s="647" t="s">
        <v>761</v>
      </c>
    </row>
    <row r="113" spans="1:30">
      <c r="B113" s="701">
        <v>2095</v>
      </c>
      <c r="C113" s="717">
        <v>2095</v>
      </c>
      <c r="D113" s="375" t="s">
        <v>863</v>
      </c>
      <c r="E113" s="375"/>
      <c r="F113" s="625">
        <f>+F111</f>
        <v>2083</v>
      </c>
      <c r="G113" s="371" t="s">
        <v>1289</v>
      </c>
      <c r="H113" s="375"/>
      <c r="I113" s="602">
        <f>+I111</f>
        <v>2083</v>
      </c>
      <c r="J113" s="174"/>
      <c r="K113" s="10" t="s">
        <v>776</v>
      </c>
      <c r="L113" s="6"/>
      <c r="M113" s="557">
        <f>+M111</f>
        <v>2072</v>
      </c>
      <c r="N113" s="379" t="s">
        <v>1008</v>
      </c>
      <c r="O113" s="375"/>
      <c r="P113" s="496">
        <f>+P111</f>
        <v>2072</v>
      </c>
      <c r="Q113" s="353"/>
      <c r="R113" s="10" t="s">
        <v>777</v>
      </c>
      <c r="S113" s="528"/>
      <c r="T113" s="634">
        <f>+T111</f>
        <v>2062</v>
      </c>
      <c r="U113" s="390" t="s">
        <v>142</v>
      </c>
      <c r="V113" s="391"/>
      <c r="W113" s="652">
        <f>+W111</f>
        <v>2062</v>
      </c>
      <c r="X113" s="174"/>
      <c r="Y113" s="12" t="s">
        <v>1121</v>
      </c>
      <c r="Z113" s="6"/>
      <c r="AA113" s="557">
        <f>+AA111</f>
        <v>2052</v>
      </c>
      <c r="AB113" s="371" t="s">
        <v>124</v>
      </c>
      <c r="AC113" s="375"/>
      <c r="AD113" s="496">
        <f>+AD111</f>
        <v>2052</v>
      </c>
    </row>
    <row r="114" spans="1:30">
      <c r="A114" t="s">
        <v>1205</v>
      </c>
      <c r="B114" s="702" t="s">
        <v>1163</v>
      </c>
      <c r="C114" s="717" t="s">
        <v>1273</v>
      </c>
      <c r="D114" s="462" t="s">
        <v>974</v>
      </c>
      <c r="E114" s="376"/>
      <c r="F114" s="628" t="s">
        <v>762</v>
      </c>
      <c r="G114" s="463" t="s">
        <v>1290</v>
      </c>
      <c r="H114" s="376"/>
      <c r="I114" s="601" t="s">
        <v>763</v>
      </c>
      <c r="J114" s="174"/>
      <c r="K114" s="189"/>
      <c r="L114" s="5"/>
      <c r="M114" s="558" t="s">
        <v>762</v>
      </c>
      <c r="N114" s="463" t="s">
        <v>1249</v>
      </c>
      <c r="O114" s="380"/>
      <c r="P114" s="492" t="s">
        <v>763</v>
      </c>
      <c r="Q114" s="353"/>
      <c r="R114" s="189"/>
      <c r="S114" s="529"/>
      <c r="T114" s="635" t="s">
        <v>762</v>
      </c>
      <c r="U114" s="463" t="s">
        <v>1038</v>
      </c>
      <c r="V114" s="392"/>
      <c r="W114" s="653" t="s">
        <v>763</v>
      </c>
      <c r="X114" s="174"/>
      <c r="Y114" s="189"/>
      <c r="Z114" s="5"/>
      <c r="AA114" s="558" t="s">
        <v>762</v>
      </c>
      <c r="AB114" s="463" t="s">
        <v>983</v>
      </c>
      <c r="AC114" s="376"/>
      <c r="AD114" s="492" t="s">
        <v>763</v>
      </c>
    </row>
    <row r="115" spans="1:30">
      <c r="B115" s="701">
        <v>2095</v>
      </c>
      <c r="C115" s="717">
        <v>2095</v>
      </c>
      <c r="D115" s="6" t="s">
        <v>863</v>
      </c>
      <c r="E115" s="6"/>
      <c r="F115" s="629">
        <f>+F113</f>
        <v>2083</v>
      </c>
      <c r="G115" s="371" t="s">
        <v>1077</v>
      </c>
      <c r="H115" s="372"/>
      <c r="I115" s="602">
        <f>+I113</f>
        <v>2083</v>
      </c>
      <c r="J115" s="174"/>
      <c r="K115" s="374" t="s">
        <v>975</v>
      </c>
      <c r="L115" s="375"/>
      <c r="M115" s="561">
        <f>+M113</f>
        <v>2072</v>
      </c>
      <c r="N115" s="11" t="s">
        <v>1008</v>
      </c>
      <c r="O115" s="9"/>
      <c r="P115" s="488">
        <f>+P113</f>
        <v>2072</v>
      </c>
      <c r="Q115" s="353"/>
      <c r="R115" s="374" t="s">
        <v>777</v>
      </c>
      <c r="S115" s="523"/>
      <c r="T115" s="625">
        <f>+T113</f>
        <v>2062</v>
      </c>
      <c r="V115" s="181"/>
      <c r="W115" s="485">
        <f>+W113</f>
        <v>2062</v>
      </c>
      <c r="X115" s="174"/>
      <c r="Y115" s="474" t="s">
        <v>1121</v>
      </c>
      <c r="Z115" s="470"/>
      <c r="AA115" s="580">
        <f>+AA113</f>
        <v>2052</v>
      </c>
      <c r="AB115" s="371" t="s">
        <v>124</v>
      </c>
      <c r="AC115" s="375"/>
      <c r="AD115" s="496">
        <f>+AD113</f>
        <v>2052</v>
      </c>
    </row>
    <row r="116" spans="1:30">
      <c r="A116" t="s">
        <v>1206</v>
      </c>
      <c r="B116" s="702" t="s">
        <v>1168</v>
      </c>
      <c r="C116" s="717" t="s">
        <v>1274</v>
      </c>
      <c r="D116" s="5"/>
      <c r="E116" s="5"/>
      <c r="F116" s="630" t="s">
        <v>764</v>
      </c>
      <c r="G116" s="463" t="s">
        <v>1078</v>
      </c>
      <c r="H116" s="373"/>
      <c r="I116" s="601" t="s">
        <v>765</v>
      </c>
      <c r="J116" s="174"/>
      <c r="K116" s="458" t="s">
        <v>976</v>
      </c>
      <c r="L116" s="378"/>
      <c r="M116" s="556" t="s">
        <v>764</v>
      </c>
      <c r="N116" s="190"/>
      <c r="O116" s="5"/>
      <c r="P116" s="493" t="s">
        <v>765</v>
      </c>
      <c r="Q116" s="353"/>
      <c r="R116" s="458" t="s">
        <v>777</v>
      </c>
      <c r="S116" s="527"/>
      <c r="T116" s="628" t="s">
        <v>764</v>
      </c>
      <c r="U116" s="186"/>
      <c r="V116" s="178"/>
      <c r="W116" s="484" t="s">
        <v>765</v>
      </c>
      <c r="X116" s="174"/>
      <c r="Y116" s="749" t="s">
        <v>1099</v>
      </c>
      <c r="Z116" s="471"/>
      <c r="AA116" s="581" t="s">
        <v>764</v>
      </c>
      <c r="AB116" s="463" t="s">
        <v>984</v>
      </c>
      <c r="AC116" s="376"/>
      <c r="AD116" s="492" t="s">
        <v>765</v>
      </c>
    </row>
    <row r="117" spans="1:30">
      <c r="A117" s="712"/>
      <c r="B117" s="703">
        <v>2095</v>
      </c>
      <c r="C117" s="717">
        <v>2095</v>
      </c>
      <c r="D117" s="445" t="s">
        <v>894</v>
      </c>
      <c r="E117" s="445"/>
      <c r="F117" s="690">
        <f>+F115</f>
        <v>2083</v>
      </c>
      <c r="G117" s="371" t="s">
        <v>1093</v>
      </c>
      <c r="H117" s="375"/>
      <c r="I117" s="602">
        <f>+I115</f>
        <v>2083</v>
      </c>
      <c r="J117" s="174"/>
      <c r="K117" s="10" t="s">
        <v>975</v>
      </c>
      <c r="L117" s="6"/>
      <c r="M117" s="557">
        <f>+M115</f>
        <v>2072</v>
      </c>
      <c r="N117" s="11" t="s">
        <v>39</v>
      </c>
      <c r="O117" s="6"/>
      <c r="P117" s="488">
        <f>+P115</f>
        <v>2072</v>
      </c>
      <c r="Q117" s="353"/>
      <c r="R117" s="10" t="s">
        <v>777</v>
      </c>
      <c r="S117" s="528"/>
      <c r="T117" s="629">
        <f>+T115</f>
        <v>2062</v>
      </c>
      <c r="U117" s="11" t="s">
        <v>868</v>
      </c>
      <c r="V117" s="6"/>
      <c r="W117" s="488">
        <f>+W115</f>
        <v>2062</v>
      </c>
      <c r="X117" s="174"/>
      <c r="Y117" s="10" t="s">
        <v>103</v>
      </c>
      <c r="Z117" s="6"/>
      <c r="AA117" s="557">
        <f>+AA115</f>
        <v>2052</v>
      </c>
      <c r="AB117" s="11" t="s">
        <v>124</v>
      </c>
      <c r="AC117" s="6"/>
      <c r="AD117" s="488">
        <f>+AD115</f>
        <v>2052</v>
      </c>
    </row>
    <row r="118" spans="1:30">
      <c r="A118" t="s">
        <v>1199</v>
      </c>
      <c r="B118" s="703" t="s">
        <v>1150</v>
      </c>
      <c r="C118" s="714" t="s">
        <v>1275</v>
      </c>
      <c r="D118" s="408"/>
      <c r="E118" s="408"/>
      <c r="F118" s="685" t="s">
        <v>766</v>
      </c>
      <c r="G118" s="463" t="s">
        <v>1094</v>
      </c>
      <c r="H118" s="376"/>
      <c r="I118" s="601" t="s">
        <v>767</v>
      </c>
      <c r="J118" s="174"/>
      <c r="K118" s="189"/>
      <c r="L118" s="5"/>
      <c r="M118" s="558" t="s">
        <v>766</v>
      </c>
      <c r="N118" s="190"/>
      <c r="O118" s="5"/>
      <c r="P118" s="493" t="s">
        <v>767</v>
      </c>
      <c r="Q118" s="353"/>
      <c r="R118" s="189"/>
      <c r="S118" s="529"/>
      <c r="T118" s="630" t="s">
        <v>766</v>
      </c>
      <c r="U118" s="190"/>
      <c r="V118" s="5"/>
      <c r="W118" s="493" t="s">
        <v>767</v>
      </c>
      <c r="X118" s="174"/>
      <c r="Y118" s="189"/>
      <c r="Z118" s="5"/>
      <c r="AA118" s="558" t="s">
        <v>766</v>
      </c>
      <c r="AB118" s="190"/>
      <c r="AC118" s="5"/>
      <c r="AD118" s="493" t="s">
        <v>767</v>
      </c>
    </row>
    <row r="119" spans="1:30">
      <c r="B119" s="701">
        <v>2095</v>
      </c>
      <c r="C119" s="717">
        <v>2095</v>
      </c>
      <c r="D119" s="445" t="s">
        <v>1085</v>
      </c>
      <c r="E119" s="445"/>
      <c r="F119" s="690">
        <f>+F117</f>
        <v>2083</v>
      </c>
      <c r="G119" s="371" t="s">
        <v>1023</v>
      </c>
      <c r="H119" s="375"/>
      <c r="I119" s="602">
        <f>+I117</f>
        <v>2083</v>
      </c>
      <c r="J119" s="174"/>
      <c r="K119" s="10" t="s">
        <v>975</v>
      </c>
      <c r="L119" s="6"/>
      <c r="M119" s="557">
        <f>+M117</f>
        <v>2072</v>
      </c>
      <c r="N119" s="11" t="s">
        <v>39</v>
      </c>
      <c r="O119" s="6"/>
      <c r="P119" s="488">
        <f>+P117</f>
        <v>2072</v>
      </c>
      <c r="Q119" s="353"/>
      <c r="R119" s="10" t="s">
        <v>777</v>
      </c>
      <c r="S119" s="528"/>
      <c r="T119" s="629">
        <f>+T117</f>
        <v>2062</v>
      </c>
      <c r="U119" s="11" t="s">
        <v>868</v>
      </c>
      <c r="V119" s="6"/>
      <c r="W119" s="488">
        <f>+W117</f>
        <v>2062</v>
      </c>
      <c r="X119" s="174"/>
      <c r="Y119" s="10" t="s">
        <v>103</v>
      </c>
      <c r="Z119" s="6"/>
      <c r="AA119" s="557">
        <f>+AA117</f>
        <v>2052</v>
      </c>
      <c r="AB119" s="182"/>
      <c r="AC119" s="181"/>
      <c r="AD119" s="485">
        <f>+AD117</f>
        <v>2052</v>
      </c>
    </row>
    <row r="120" spans="1:30" ht="14" thickBot="1">
      <c r="A120" t="s">
        <v>1207</v>
      </c>
      <c r="B120" s="702" t="s">
        <v>1169</v>
      </c>
      <c r="C120" s="717" t="s">
        <v>1276</v>
      </c>
      <c r="D120" s="447"/>
      <c r="E120" s="447"/>
      <c r="F120" s="691" t="s">
        <v>768</v>
      </c>
      <c r="G120" s="466" t="s">
        <v>1024</v>
      </c>
      <c r="H120" s="381"/>
      <c r="I120" s="611" t="s">
        <v>769</v>
      </c>
      <c r="J120" s="174"/>
      <c r="K120" s="193"/>
      <c r="L120" s="7"/>
      <c r="M120" s="565" t="s">
        <v>768</v>
      </c>
      <c r="N120" s="191"/>
      <c r="O120" s="7"/>
      <c r="P120" s="489" t="s">
        <v>769</v>
      </c>
      <c r="Q120" s="353"/>
      <c r="R120" s="193"/>
      <c r="S120" s="534"/>
      <c r="T120" s="639" t="s">
        <v>768</v>
      </c>
      <c r="U120" s="191"/>
      <c r="V120" s="7"/>
      <c r="W120" s="489" t="s">
        <v>769</v>
      </c>
      <c r="X120" s="174"/>
      <c r="Y120" s="193"/>
      <c r="Z120" s="7"/>
      <c r="AA120" s="565" t="s">
        <v>768</v>
      </c>
      <c r="AB120" s="188"/>
      <c r="AC120" s="179"/>
      <c r="AD120" s="495" t="s">
        <v>769</v>
      </c>
    </row>
    <row r="121" spans="1:30" s="358" customFormat="1" ht="14" thickBot="1">
      <c r="B121" s="478"/>
      <c r="C121" s="718"/>
      <c r="D121" s="361"/>
      <c r="E121" s="361"/>
      <c r="F121" s="627"/>
      <c r="G121" s="365"/>
      <c r="H121" s="361"/>
      <c r="I121" s="607"/>
      <c r="J121" s="361"/>
      <c r="K121" s="362"/>
      <c r="L121" s="361"/>
      <c r="M121" s="566"/>
      <c r="N121" s="361"/>
      <c r="O121" s="361"/>
      <c r="P121" s="498"/>
      <c r="Q121" s="361"/>
      <c r="R121" s="362"/>
      <c r="S121" s="525"/>
      <c r="T121" s="627"/>
      <c r="U121" s="361"/>
      <c r="V121" s="361"/>
      <c r="W121" s="498"/>
      <c r="X121" s="361"/>
      <c r="Y121" s="362"/>
      <c r="Z121" s="361"/>
      <c r="AA121" s="566"/>
      <c r="AB121" s="361"/>
      <c r="AC121" s="361"/>
      <c r="AD121" s="498"/>
    </row>
    <row r="122" spans="1:30">
      <c r="A122">
        <v>2096</v>
      </c>
      <c r="B122" s="703">
        <v>2096</v>
      </c>
      <c r="C122" s="714">
        <v>2096</v>
      </c>
      <c r="D122" s="383" t="s">
        <v>1136</v>
      </c>
      <c r="E122" s="379"/>
      <c r="F122" s="681">
        <f>+I122</f>
        <v>2084</v>
      </c>
      <c r="G122" s="383" t="s">
        <v>1224</v>
      </c>
      <c r="H122" s="383"/>
      <c r="I122" s="600">
        <v>2084</v>
      </c>
      <c r="J122" s="174"/>
      <c r="K122" s="326"/>
      <c r="L122" s="314"/>
      <c r="M122" s="577">
        <f>+P122</f>
        <v>2073</v>
      </c>
      <c r="N122" s="4" t="s">
        <v>779</v>
      </c>
      <c r="O122" s="4"/>
      <c r="P122" s="505">
        <v>2073</v>
      </c>
      <c r="Q122" s="353"/>
      <c r="R122" s="10" t="s">
        <v>777</v>
      </c>
      <c r="S122" s="535"/>
      <c r="T122" s="640">
        <f>+W122</f>
        <v>2063</v>
      </c>
      <c r="U122" s="476" t="s">
        <v>1259</v>
      </c>
      <c r="V122" s="476"/>
      <c r="W122" s="654">
        <v>2063</v>
      </c>
      <c r="X122" s="174"/>
      <c r="Y122" s="384" t="s">
        <v>1004</v>
      </c>
      <c r="Z122" s="383"/>
      <c r="AA122" s="555">
        <f>+AD122</f>
        <v>2053</v>
      </c>
      <c r="AB122" s="348"/>
      <c r="AC122" s="348"/>
      <c r="AD122" s="672">
        <v>2053</v>
      </c>
    </row>
    <row r="123" spans="1:30" ht="14" thickBot="1">
      <c r="A123" t="s">
        <v>1201</v>
      </c>
      <c r="B123" s="703" t="s">
        <v>1154</v>
      </c>
      <c r="C123" s="714" t="s">
        <v>1271</v>
      </c>
      <c r="D123" s="467" t="s">
        <v>1137</v>
      </c>
      <c r="E123" s="376"/>
      <c r="F123" s="628" t="s">
        <v>754</v>
      </c>
      <c r="G123" s="462" t="s">
        <v>24</v>
      </c>
      <c r="H123" s="376"/>
      <c r="I123" s="601" t="s">
        <v>755</v>
      </c>
      <c r="J123" s="174"/>
      <c r="K123" s="323"/>
      <c r="L123" s="313"/>
      <c r="M123" s="578" t="s">
        <v>754</v>
      </c>
      <c r="N123" s="9"/>
      <c r="O123" s="5"/>
      <c r="P123" s="493" t="s">
        <v>755</v>
      </c>
      <c r="Q123" s="353"/>
      <c r="R123" s="189"/>
      <c r="S123" s="529"/>
      <c r="T123" s="630" t="s">
        <v>754</v>
      </c>
      <c r="U123" s="413"/>
      <c r="V123" s="408"/>
      <c r="W123" s="655" t="s">
        <v>755</v>
      </c>
      <c r="X123" s="174"/>
      <c r="Y123" s="458" t="s">
        <v>1005</v>
      </c>
      <c r="Z123" s="376"/>
      <c r="AA123" s="556" t="s">
        <v>754</v>
      </c>
      <c r="AB123" s="344"/>
      <c r="AC123" s="344"/>
      <c r="AD123" s="673" t="s">
        <v>755</v>
      </c>
    </row>
    <row r="124" spans="1:30">
      <c r="B124" s="701">
        <v>2096</v>
      </c>
      <c r="C124" s="714">
        <v>2096</v>
      </c>
      <c r="D124" s="375" t="s">
        <v>1152</v>
      </c>
      <c r="E124" s="375"/>
      <c r="F124" s="625">
        <f>+F122</f>
        <v>2084</v>
      </c>
      <c r="G124" s="11" t="s">
        <v>23</v>
      </c>
      <c r="H124" s="6"/>
      <c r="I124" s="604">
        <f>+I122</f>
        <v>2084</v>
      </c>
      <c r="J124" s="174"/>
      <c r="K124" s="10" t="s">
        <v>990</v>
      </c>
      <c r="L124" s="6"/>
      <c r="M124" s="557">
        <f>+M122</f>
        <v>2073</v>
      </c>
      <c r="N124" s="11" t="s">
        <v>779</v>
      </c>
      <c r="O124" s="6"/>
      <c r="P124" s="488">
        <f>+P122</f>
        <v>2073</v>
      </c>
      <c r="Q124" s="353"/>
      <c r="R124" s="10" t="s">
        <v>777</v>
      </c>
      <c r="S124" s="528"/>
      <c r="T124" s="629">
        <f>+T122</f>
        <v>2063</v>
      </c>
      <c r="U124" s="476" t="s">
        <v>1259</v>
      </c>
      <c r="V124" s="445"/>
      <c r="W124" s="656">
        <f>+W122</f>
        <v>2063</v>
      </c>
      <c r="X124" s="174"/>
      <c r="Y124" s="374" t="s">
        <v>1021</v>
      </c>
      <c r="Z124" s="375"/>
      <c r="AA124" s="561">
        <f>+AA122</f>
        <v>2053</v>
      </c>
      <c r="AB124" s="341"/>
      <c r="AC124" s="342"/>
      <c r="AD124" s="674">
        <f>+AD122</f>
        <v>2053</v>
      </c>
    </row>
    <row r="125" spans="1:30">
      <c r="A125" t="s">
        <v>1208</v>
      </c>
      <c r="B125" s="702" t="s">
        <v>1170</v>
      </c>
      <c r="C125" s="717" t="s">
        <v>1107</v>
      </c>
      <c r="D125" s="462" t="s">
        <v>1152</v>
      </c>
      <c r="E125" s="376"/>
      <c r="F125" s="628" t="s">
        <v>756</v>
      </c>
      <c r="G125" s="190" t="s">
        <v>140</v>
      </c>
      <c r="H125" s="5"/>
      <c r="I125" s="605" t="s">
        <v>757</v>
      </c>
      <c r="J125" s="174"/>
      <c r="K125" s="189"/>
      <c r="L125" s="5"/>
      <c r="M125" s="558" t="s">
        <v>756</v>
      </c>
      <c r="N125" s="192"/>
      <c r="O125" s="5"/>
      <c r="P125" s="493" t="s">
        <v>757</v>
      </c>
      <c r="Q125" s="353"/>
      <c r="R125" s="189"/>
      <c r="S125" s="529"/>
      <c r="T125" s="630" t="s">
        <v>756</v>
      </c>
      <c r="U125" s="477"/>
      <c r="V125" s="408"/>
      <c r="W125" s="655" t="s">
        <v>757</v>
      </c>
      <c r="X125" s="174"/>
      <c r="Y125" s="458" t="s">
        <v>1022</v>
      </c>
      <c r="Z125" s="378"/>
      <c r="AA125" s="556" t="s">
        <v>756</v>
      </c>
      <c r="AB125" s="343"/>
      <c r="AC125" s="344"/>
      <c r="AD125" s="673" t="s">
        <v>757</v>
      </c>
    </row>
    <row r="126" spans="1:30">
      <c r="B126" s="703">
        <v>2096</v>
      </c>
      <c r="C126" s="714">
        <v>2096</v>
      </c>
      <c r="D126" s="373" t="s">
        <v>1223</v>
      </c>
      <c r="E126" s="386"/>
      <c r="F126" s="686">
        <f>+F124</f>
        <v>2084</v>
      </c>
      <c r="G126" s="192" t="s">
        <v>1243</v>
      </c>
      <c r="H126" s="9"/>
      <c r="I126" s="609">
        <f>+I124</f>
        <v>2084</v>
      </c>
      <c r="J126" s="174"/>
      <c r="K126" s="12" t="s">
        <v>990</v>
      </c>
      <c r="L126" s="9"/>
      <c r="M126" s="568">
        <f>+M124</f>
        <v>2073</v>
      </c>
      <c r="N126" s="11" t="s">
        <v>779</v>
      </c>
      <c r="O126" s="9"/>
      <c r="P126" s="494">
        <f>+P124</f>
        <v>2073</v>
      </c>
      <c r="Q126" s="353"/>
      <c r="R126" s="12" t="s">
        <v>80</v>
      </c>
      <c r="S126" s="536"/>
      <c r="T126" s="641">
        <f>+T124</f>
        <v>2063</v>
      </c>
      <c r="U126" s="379" t="s">
        <v>958</v>
      </c>
      <c r="V126" s="379"/>
      <c r="W126" s="499">
        <f>+W124</f>
        <v>2063</v>
      </c>
      <c r="X126" s="174"/>
      <c r="Y126" s="183"/>
      <c r="Z126" s="174"/>
      <c r="AA126" s="551">
        <f>+AA124</f>
        <v>2053</v>
      </c>
      <c r="AB126" s="349"/>
      <c r="AC126" s="347"/>
      <c r="AD126" s="675">
        <f>+AD124</f>
        <v>2053</v>
      </c>
    </row>
    <row r="127" spans="1:30">
      <c r="A127" t="s">
        <v>1209</v>
      </c>
      <c r="B127" s="703" t="s">
        <v>1167</v>
      </c>
      <c r="C127" s="714" t="s">
        <v>1272</v>
      </c>
      <c r="D127" s="462" t="s">
        <v>1223</v>
      </c>
      <c r="E127" s="373"/>
      <c r="F127" s="628" t="s">
        <v>758</v>
      </c>
      <c r="G127" s="190"/>
      <c r="H127" s="5"/>
      <c r="I127" s="605" t="s">
        <v>759</v>
      </c>
      <c r="J127" s="174"/>
      <c r="K127" s="189"/>
      <c r="L127" s="5"/>
      <c r="M127" s="558" t="s">
        <v>758</v>
      </c>
      <c r="N127" s="5"/>
      <c r="O127" s="5"/>
      <c r="P127" s="493" t="s">
        <v>759</v>
      </c>
      <c r="Q127" s="353"/>
      <c r="R127" s="189"/>
      <c r="S127" s="529"/>
      <c r="T127" s="630" t="s">
        <v>758</v>
      </c>
      <c r="U127" s="467" t="s">
        <v>1261</v>
      </c>
      <c r="V127" s="376"/>
      <c r="W127" s="492" t="s">
        <v>759</v>
      </c>
      <c r="X127" s="174"/>
      <c r="Y127" s="177"/>
      <c r="Z127" s="178"/>
      <c r="AA127" s="552" t="s">
        <v>758</v>
      </c>
      <c r="AB127" s="343"/>
      <c r="AC127" s="344"/>
      <c r="AD127" s="673" t="s">
        <v>759</v>
      </c>
    </row>
    <row r="128" spans="1:30">
      <c r="B128" s="701">
        <v>2096</v>
      </c>
      <c r="C128" s="714">
        <v>2096</v>
      </c>
      <c r="D128" s="181"/>
      <c r="E128" s="181"/>
      <c r="F128" s="679">
        <f>+F126</f>
        <v>2084</v>
      </c>
      <c r="G128" s="11" t="s">
        <v>1243</v>
      </c>
      <c r="H128" s="6"/>
      <c r="I128" s="604">
        <f>+I126</f>
        <v>2084</v>
      </c>
      <c r="J128" s="174"/>
      <c r="K128" s="374" t="s">
        <v>990</v>
      </c>
      <c r="L128" s="375"/>
      <c r="M128" s="561">
        <f>+M126</f>
        <v>2073</v>
      </c>
      <c r="N128" s="11" t="s">
        <v>779</v>
      </c>
      <c r="O128" s="6"/>
      <c r="P128" s="488">
        <f>+P126</f>
        <v>2073</v>
      </c>
      <c r="Q128" s="353"/>
      <c r="R128" s="10" t="s">
        <v>80</v>
      </c>
      <c r="S128" s="528"/>
      <c r="T128" s="629">
        <f>+T126</f>
        <v>2063</v>
      </c>
      <c r="U128" s="397" t="s">
        <v>967</v>
      </c>
      <c r="V128" s="375"/>
      <c r="W128" s="496">
        <f>+W126</f>
        <v>2063</v>
      </c>
      <c r="X128" s="174"/>
      <c r="Y128" s="180"/>
      <c r="Z128" s="181"/>
      <c r="AA128" s="553">
        <f>+AA126</f>
        <v>2053</v>
      </c>
      <c r="AB128" s="182"/>
      <c r="AC128" s="181"/>
      <c r="AD128" s="485">
        <f>+AD126</f>
        <v>2053</v>
      </c>
    </row>
    <row r="129" spans="1:30">
      <c r="A129" t="s">
        <v>1188</v>
      </c>
      <c r="B129" s="702" t="s">
        <v>1171</v>
      </c>
      <c r="C129" s="717" t="s">
        <v>1030</v>
      </c>
      <c r="D129" s="178"/>
      <c r="E129" s="178"/>
      <c r="F129" s="678" t="s">
        <v>760</v>
      </c>
      <c r="G129" s="190"/>
      <c r="H129" s="5"/>
      <c r="I129" s="605" t="s">
        <v>761</v>
      </c>
      <c r="J129" s="174"/>
      <c r="K129" s="465" t="s">
        <v>1260</v>
      </c>
      <c r="L129" s="376"/>
      <c r="M129" s="559" t="s">
        <v>760</v>
      </c>
      <c r="N129" s="190"/>
      <c r="O129" s="5"/>
      <c r="P129" s="493" t="s">
        <v>761</v>
      </c>
      <c r="Q129" s="353"/>
      <c r="R129" s="189"/>
      <c r="S129" s="529"/>
      <c r="T129" s="630" t="s">
        <v>760</v>
      </c>
      <c r="U129" s="472" t="s">
        <v>963</v>
      </c>
      <c r="V129" s="376"/>
      <c r="W129" s="492" t="s">
        <v>761</v>
      </c>
      <c r="X129" s="174"/>
      <c r="Y129" s="177"/>
      <c r="Z129" s="178"/>
      <c r="AA129" s="552" t="s">
        <v>760</v>
      </c>
      <c r="AB129" s="186"/>
      <c r="AC129" s="178"/>
      <c r="AD129" s="484" t="s">
        <v>761</v>
      </c>
    </row>
    <row r="130" spans="1:30">
      <c r="B130" s="703">
        <v>2096</v>
      </c>
      <c r="C130" s="714">
        <v>2096</v>
      </c>
      <c r="D130" s="375" t="s">
        <v>1291</v>
      </c>
      <c r="E130" s="375"/>
      <c r="F130" s="625">
        <f>+F128</f>
        <v>2084</v>
      </c>
      <c r="G130" s="371" t="s">
        <v>1095</v>
      </c>
      <c r="H130" s="375"/>
      <c r="I130" s="602">
        <f>+I128</f>
        <v>2084</v>
      </c>
      <c r="J130" s="174"/>
      <c r="K130" s="10" t="s">
        <v>42</v>
      </c>
      <c r="L130" s="6"/>
      <c r="M130" s="575">
        <f>+M128</f>
        <v>2073</v>
      </c>
      <c r="N130" s="11" t="s">
        <v>42</v>
      </c>
      <c r="O130" s="6"/>
      <c r="P130" s="488">
        <f>+P128</f>
        <v>2073</v>
      </c>
      <c r="Q130" s="353"/>
      <c r="R130" s="12" t="s">
        <v>80</v>
      </c>
      <c r="S130" s="528"/>
      <c r="T130" s="629">
        <f>+T128</f>
        <v>2063</v>
      </c>
      <c r="U130" s="726" t="s">
        <v>1285</v>
      </c>
      <c r="V130" s="725"/>
      <c r="W130" s="727">
        <f>+W128</f>
        <v>2063</v>
      </c>
      <c r="X130" s="406"/>
      <c r="Y130" s="405" t="s">
        <v>1062</v>
      </c>
      <c r="Z130" s="375"/>
      <c r="AA130" s="561">
        <f>+AA128</f>
        <v>2053</v>
      </c>
      <c r="AB130" s="182"/>
      <c r="AC130" s="181"/>
      <c r="AD130" s="485">
        <f>+AD128</f>
        <v>2053</v>
      </c>
    </row>
    <row r="131" spans="1:30">
      <c r="A131" t="s">
        <v>1210</v>
      </c>
      <c r="B131" s="703" t="s">
        <v>1172</v>
      </c>
      <c r="C131" s="714" t="s">
        <v>1273</v>
      </c>
      <c r="D131" s="462" t="s">
        <v>1292</v>
      </c>
      <c r="E131" s="376"/>
      <c r="F131" s="628" t="s">
        <v>762</v>
      </c>
      <c r="G131" s="463" t="s">
        <v>1133</v>
      </c>
      <c r="H131" s="376"/>
      <c r="I131" s="601" t="s">
        <v>763</v>
      </c>
      <c r="J131" s="174"/>
      <c r="K131" s="189"/>
      <c r="L131" s="5"/>
      <c r="M131" s="576" t="s">
        <v>762</v>
      </c>
      <c r="N131" s="190"/>
      <c r="O131" s="5"/>
      <c r="P131" s="493" t="s">
        <v>763</v>
      </c>
      <c r="Q131" s="353"/>
      <c r="R131" s="189"/>
      <c r="S131" s="529"/>
      <c r="T131" s="630" t="s">
        <v>762</v>
      </c>
      <c r="U131" s="728" t="s">
        <v>1286</v>
      </c>
      <c r="V131" s="724"/>
      <c r="W131" s="729" t="s">
        <v>763</v>
      </c>
      <c r="X131" s="174"/>
      <c r="Y131" s="473" t="s">
        <v>1122</v>
      </c>
      <c r="Z131" s="376"/>
      <c r="AA131" s="556" t="s">
        <v>762</v>
      </c>
      <c r="AB131" s="186"/>
      <c r="AC131" s="178"/>
      <c r="AD131" s="484" t="s">
        <v>763</v>
      </c>
    </row>
    <row r="132" spans="1:30">
      <c r="A132" s="731"/>
      <c r="B132" s="701">
        <v>2096</v>
      </c>
      <c r="C132" s="714">
        <v>2096</v>
      </c>
      <c r="D132" s="305" t="s">
        <v>1086</v>
      </c>
      <c r="E132" s="305"/>
      <c r="F132" s="614">
        <f>+F130</f>
        <v>2084</v>
      </c>
      <c r="G132" s="311" t="s">
        <v>1096</v>
      </c>
      <c r="H132" s="305"/>
      <c r="I132" s="612">
        <f>+I130</f>
        <v>2084</v>
      </c>
      <c r="J132" s="174"/>
      <c r="K132" s="10" t="s">
        <v>42</v>
      </c>
      <c r="L132" s="6"/>
      <c r="M132" s="575">
        <f>+M130</f>
        <v>2073</v>
      </c>
      <c r="N132" s="11" t="s">
        <v>42</v>
      </c>
      <c r="O132" s="6"/>
      <c r="P132" s="488">
        <f>+P130</f>
        <v>2073</v>
      </c>
      <c r="Q132" s="353"/>
      <c r="R132" s="12" t="s">
        <v>80</v>
      </c>
      <c r="S132" s="528"/>
      <c r="T132" s="629">
        <f>+T130</f>
        <v>2063</v>
      </c>
      <c r="U132" s="311" t="s">
        <v>1149</v>
      </c>
      <c r="V132" s="305"/>
      <c r="W132" s="486">
        <f>+W130</f>
        <v>2063</v>
      </c>
      <c r="X132" s="174"/>
      <c r="Y132" s="304" t="s">
        <v>1063</v>
      </c>
      <c r="Z132" s="305"/>
      <c r="AA132" s="664">
        <f>+AA130</f>
        <v>2053</v>
      </c>
      <c r="AB132" s="371" t="s">
        <v>1146</v>
      </c>
      <c r="AC132" s="375"/>
      <c r="AD132" s="496">
        <f>+AD130</f>
        <v>2053</v>
      </c>
    </row>
    <row r="133" spans="1:30">
      <c r="A133" t="s">
        <v>1190</v>
      </c>
      <c r="B133" s="702" t="s">
        <v>1173</v>
      </c>
      <c r="C133" s="717" t="s">
        <v>1274</v>
      </c>
      <c r="D133" s="307"/>
      <c r="E133" s="307"/>
      <c r="F133" s="683" t="s">
        <v>764</v>
      </c>
      <c r="G133" s="312"/>
      <c r="H133" s="307"/>
      <c r="I133" s="596" t="s">
        <v>765</v>
      </c>
      <c r="J133" s="174"/>
      <c r="K133" s="189"/>
      <c r="L133" s="5"/>
      <c r="M133" s="576" t="s">
        <v>764</v>
      </c>
      <c r="N133" s="190"/>
      <c r="O133" s="5"/>
      <c r="P133" s="493" t="s">
        <v>765</v>
      </c>
      <c r="Q133" s="353"/>
      <c r="R133" s="189"/>
      <c r="S133" s="529"/>
      <c r="T133" s="630" t="s">
        <v>764</v>
      </c>
      <c r="U133" s="331"/>
      <c r="V133" s="307"/>
      <c r="W133" s="487" t="s">
        <v>765</v>
      </c>
      <c r="X133" s="174"/>
      <c r="Y133" s="306"/>
      <c r="Z133" s="307"/>
      <c r="AA133" s="665" t="s">
        <v>764</v>
      </c>
      <c r="AB133" s="463" t="s">
        <v>1225</v>
      </c>
      <c r="AC133" s="376"/>
      <c r="AD133" s="492" t="s">
        <v>765</v>
      </c>
    </row>
    <row r="134" spans="1:30">
      <c r="B134" s="703">
        <v>2096</v>
      </c>
      <c r="C134" s="714">
        <v>2096</v>
      </c>
      <c r="D134" s="375" t="s">
        <v>1009</v>
      </c>
      <c r="E134" s="375"/>
      <c r="F134" s="625">
        <f>+F132</f>
        <v>2084</v>
      </c>
      <c r="G134" s="311" t="s">
        <v>1096</v>
      </c>
      <c r="H134" s="305"/>
      <c r="I134" s="612">
        <f>+I132</f>
        <v>2084</v>
      </c>
      <c r="J134" s="174"/>
      <c r="K134" s="10" t="s">
        <v>42</v>
      </c>
      <c r="L134" s="6"/>
      <c r="M134" s="575">
        <f>+M132</f>
        <v>2073</v>
      </c>
      <c r="N134" s="11" t="s">
        <v>42</v>
      </c>
      <c r="O134" s="6"/>
      <c r="P134" s="488">
        <f>+P132</f>
        <v>2073</v>
      </c>
      <c r="Q134" s="353"/>
      <c r="R134" s="374" t="s">
        <v>1029</v>
      </c>
      <c r="S134" s="523"/>
      <c r="T134" s="625">
        <f>+T132</f>
        <v>2063</v>
      </c>
      <c r="U134" s="311" t="s">
        <v>1148</v>
      </c>
      <c r="V134" s="305"/>
      <c r="W134" s="486">
        <f>+W132</f>
        <v>2063</v>
      </c>
      <c r="X134" s="174"/>
      <c r="Y134" s="374" t="s">
        <v>1123</v>
      </c>
      <c r="Z134" s="375"/>
      <c r="AA134" s="561">
        <f>+AA132</f>
        <v>2053</v>
      </c>
      <c r="AB134" s="371" t="s">
        <v>1146</v>
      </c>
      <c r="AC134" s="375"/>
      <c r="AD134" s="486">
        <f>+AD132</f>
        <v>2053</v>
      </c>
    </row>
    <row r="135" spans="1:30">
      <c r="A135" t="s">
        <v>1191</v>
      </c>
      <c r="B135" s="703" t="s">
        <v>1174</v>
      </c>
      <c r="C135" s="714" t="s">
        <v>1275</v>
      </c>
      <c r="D135" s="378"/>
      <c r="E135" s="376"/>
      <c r="F135" s="628" t="s">
        <v>766</v>
      </c>
      <c r="G135" s="312"/>
      <c r="H135" s="307"/>
      <c r="I135" s="596" t="s">
        <v>767</v>
      </c>
      <c r="J135" s="174"/>
      <c r="K135" s="189"/>
      <c r="L135" s="5"/>
      <c r="M135" s="576" t="s">
        <v>766</v>
      </c>
      <c r="N135" s="190"/>
      <c r="O135" s="5"/>
      <c r="P135" s="493" t="s">
        <v>767</v>
      </c>
      <c r="Q135" s="353"/>
      <c r="R135" s="458" t="s">
        <v>1029</v>
      </c>
      <c r="S135" s="537"/>
      <c r="T135" s="628" t="s">
        <v>766</v>
      </c>
      <c r="U135" s="331"/>
      <c r="V135" s="307"/>
      <c r="W135" s="487" t="s">
        <v>767</v>
      </c>
      <c r="X135" s="174"/>
      <c r="Y135" s="458" t="s">
        <v>1124</v>
      </c>
      <c r="Z135" s="376"/>
      <c r="AA135" s="556" t="s">
        <v>766</v>
      </c>
      <c r="AB135" s="463" t="s">
        <v>1147</v>
      </c>
      <c r="AC135" s="376"/>
      <c r="AD135" s="487" t="s">
        <v>767</v>
      </c>
    </row>
    <row r="136" spans="1:30">
      <c r="B136" s="701">
        <v>2096</v>
      </c>
      <c r="C136" s="714">
        <v>2096</v>
      </c>
      <c r="D136" s="305" t="s">
        <v>1010</v>
      </c>
      <c r="E136" s="305"/>
      <c r="F136" s="614">
        <f>+F134</f>
        <v>2084</v>
      </c>
      <c r="G136" s="311" t="s">
        <v>1097</v>
      </c>
      <c r="H136" s="305"/>
      <c r="I136" s="612">
        <f>+I134</f>
        <v>2084</v>
      </c>
      <c r="J136" s="174"/>
      <c r="K136" s="10" t="s">
        <v>42</v>
      </c>
      <c r="L136" s="6"/>
      <c r="M136" s="575">
        <f>+M134</f>
        <v>2073</v>
      </c>
      <c r="N136" s="11" t="s">
        <v>42</v>
      </c>
      <c r="O136" s="6"/>
      <c r="P136" s="488">
        <f>+P134</f>
        <v>2073</v>
      </c>
      <c r="Q136" s="353"/>
      <c r="R136" s="374" t="s">
        <v>1029</v>
      </c>
      <c r="S136" s="538"/>
      <c r="T136" s="625">
        <v>2063</v>
      </c>
      <c r="U136" s="311" t="s">
        <v>1148</v>
      </c>
      <c r="V136" s="305"/>
      <c r="W136" s="486">
        <f>+W134</f>
        <v>2063</v>
      </c>
      <c r="X136" s="174"/>
      <c r="Y136" s="444" t="s">
        <v>1123</v>
      </c>
      <c r="Z136" s="445"/>
      <c r="AA136" s="666">
        <f>+AA134</f>
        <v>2053</v>
      </c>
      <c r="AB136" s="182"/>
      <c r="AC136" s="181"/>
      <c r="AD136" s="485">
        <f>+AD134</f>
        <v>2053</v>
      </c>
    </row>
    <row r="137" spans="1:30" ht="14" thickBot="1">
      <c r="A137" t="s">
        <v>1211</v>
      </c>
      <c r="B137" s="702" t="s">
        <v>1169</v>
      </c>
      <c r="C137" s="717" t="s">
        <v>1276</v>
      </c>
      <c r="D137" s="308"/>
      <c r="E137" s="308"/>
      <c r="F137" s="615" t="s">
        <v>768</v>
      </c>
      <c r="G137" s="334"/>
      <c r="H137" s="308"/>
      <c r="I137" s="613" t="s">
        <v>769</v>
      </c>
      <c r="J137" s="174"/>
      <c r="K137" s="193"/>
      <c r="L137" s="7"/>
      <c r="M137" s="579" t="s">
        <v>768</v>
      </c>
      <c r="N137" s="191"/>
      <c r="O137" s="7"/>
      <c r="P137" s="489" t="s">
        <v>769</v>
      </c>
      <c r="Q137" s="353"/>
      <c r="R137" s="461" t="s">
        <v>1257</v>
      </c>
      <c r="S137" s="539"/>
      <c r="T137" s="626" t="s">
        <v>1116</v>
      </c>
      <c r="U137" s="334"/>
      <c r="V137" s="308"/>
      <c r="W137" s="657" t="s">
        <v>769</v>
      </c>
      <c r="X137" s="174"/>
      <c r="Y137" s="446"/>
      <c r="Z137" s="447"/>
      <c r="AA137" s="667" t="s">
        <v>768</v>
      </c>
      <c r="AB137" s="188"/>
      <c r="AC137" s="179"/>
      <c r="AD137" s="495" t="s">
        <v>769</v>
      </c>
    </row>
    <row r="138" spans="1:30" s="358" customFormat="1" ht="14" thickBot="1">
      <c r="B138" s="478"/>
      <c r="C138" s="718"/>
      <c r="D138" s="361"/>
      <c r="E138" s="361"/>
      <c r="F138" s="627"/>
      <c r="G138" s="361"/>
      <c r="H138" s="361"/>
      <c r="I138" s="607"/>
      <c r="J138" s="361"/>
      <c r="K138" s="362"/>
      <c r="L138" s="361"/>
      <c r="M138" s="490"/>
      <c r="N138" s="361"/>
      <c r="O138" s="361"/>
      <c r="P138" s="498"/>
      <c r="Q138" s="361"/>
      <c r="R138" s="366"/>
      <c r="S138" s="540"/>
      <c r="T138" s="627"/>
      <c r="U138" s="361"/>
      <c r="V138" s="361"/>
      <c r="W138" s="498"/>
      <c r="X138" s="361"/>
      <c r="Y138" s="362"/>
      <c r="Z138" s="361"/>
      <c r="AA138" s="566"/>
      <c r="AB138" s="361"/>
      <c r="AC138" s="361"/>
      <c r="AD138" s="498"/>
    </row>
    <row r="139" spans="1:30">
      <c r="A139">
        <v>2097</v>
      </c>
      <c r="B139" s="703">
        <v>2097</v>
      </c>
      <c r="C139" s="714">
        <v>2097</v>
      </c>
      <c r="D139" s="309" t="s">
        <v>1009</v>
      </c>
      <c r="E139" s="309"/>
      <c r="F139" s="692">
        <f>+I139</f>
        <v>2085</v>
      </c>
      <c r="G139" s="383" t="s">
        <v>994</v>
      </c>
      <c r="H139" s="383"/>
      <c r="I139" s="600">
        <v>2085</v>
      </c>
      <c r="J139" s="174"/>
      <c r="K139" s="746" t="s">
        <v>44</v>
      </c>
      <c r="L139" s="743"/>
      <c r="M139" s="732">
        <f>+P139</f>
        <v>2074</v>
      </c>
      <c r="N139" s="4" t="s">
        <v>43</v>
      </c>
      <c r="O139" s="4"/>
      <c r="P139" s="505">
        <v>2074</v>
      </c>
      <c r="Q139" s="353"/>
      <c r="R139" s="10" t="s">
        <v>1029</v>
      </c>
      <c r="S139" s="535"/>
      <c r="T139" s="640">
        <f>+W139</f>
        <v>2064</v>
      </c>
      <c r="U139" s="383" t="s">
        <v>1065</v>
      </c>
      <c r="V139" s="383"/>
      <c r="W139" s="491">
        <v>2064</v>
      </c>
      <c r="X139" s="174"/>
      <c r="Y139" s="175"/>
      <c r="Z139" s="176"/>
      <c r="AA139" s="668">
        <f>+AD139</f>
        <v>2054</v>
      </c>
      <c r="AB139" s="176"/>
      <c r="AC139" s="176"/>
      <c r="AD139" s="671">
        <v>2054</v>
      </c>
    </row>
    <row r="140" spans="1:30">
      <c r="A140" t="s">
        <v>1212</v>
      </c>
      <c r="B140" s="703" t="s">
        <v>1175</v>
      </c>
      <c r="C140" s="714" t="s">
        <v>1271</v>
      </c>
      <c r="D140" s="307"/>
      <c r="E140" s="307"/>
      <c r="F140" s="683" t="s">
        <v>754</v>
      </c>
      <c r="G140" s="462" t="s">
        <v>995</v>
      </c>
      <c r="H140" s="376"/>
      <c r="I140" s="601" t="s">
        <v>755</v>
      </c>
      <c r="J140" s="174"/>
      <c r="K140" s="744" t="s">
        <v>44</v>
      </c>
      <c r="L140" s="735"/>
      <c r="M140" s="745" t="s">
        <v>1287</v>
      </c>
      <c r="N140" s="9"/>
      <c r="O140" s="5"/>
      <c r="P140" s="493" t="s">
        <v>755</v>
      </c>
      <c r="Q140" s="353"/>
      <c r="R140" s="189"/>
      <c r="S140" s="529"/>
      <c r="T140" s="630" t="s">
        <v>754</v>
      </c>
      <c r="U140" s="462" t="s">
        <v>1066</v>
      </c>
      <c r="V140" s="376"/>
      <c r="W140" s="504" t="s">
        <v>755</v>
      </c>
      <c r="X140" s="174"/>
      <c r="Y140" s="177"/>
      <c r="Z140" s="178"/>
      <c r="AA140" s="552" t="s">
        <v>754</v>
      </c>
      <c r="AB140" s="178"/>
      <c r="AC140" s="178"/>
      <c r="AD140" s="484" t="s">
        <v>755</v>
      </c>
    </row>
    <row r="141" spans="1:30">
      <c r="B141" s="701">
        <v>2097</v>
      </c>
      <c r="C141" s="714">
        <v>2097</v>
      </c>
      <c r="D141" s="375" t="s">
        <v>1009</v>
      </c>
      <c r="E141" s="375"/>
      <c r="F141" s="625">
        <f>+F139</f>
        <v>2085</v>
      </c>
      <c r="G141" s="371" t="s">
        <v>994</v>
      </c>
      <c r="H141" s="375"/>
      <c r="I141" s="602">
        <f>+I139</f>
        <v>2085</v>
      </c>
      <c r="J141" s="174"/>
      <c r="K141" s="10" t="s">
        <v>44</v>
      </c>
      <c r="L141" s="6"/>
      <c r="M141" s="557">
        <f>+M139</f>
        <v>2074</v>
      </c>
      <c r="N141" s="11" t="s">
        <v>43</v>
      </c>
      <c r="O141" s="6"/>
      <c r="P141" s="488">
        <f>+P139</f>
        <v>2074</v>
      </c>
      <c r="Q141" s="353"/>
      <c r="R141" s="10" t="s">
        <v>1029</v>
      </c>
      <c r="S141" s="528"/>
      <c r="T141" s="629">
        <f>+T139</f>
        <v>2064</v>
      </c>
      <c r="U141" s="182"/>
      <c r="V141" s="181"/>
      <c r="W141" s="648">
        <f>+W139</f>
        <v>2064</v>
      </c>
      <c r="X141" s="174"/>
      <c r="Y141" s="180"/>
      <c r="Z141" s="181"/>
      <c r="AA141" s="553">
        <f>+AA139</f>
        <v>2054</v>
      </c>
      <c r="AB141" s="182"/>
      <c r="AC141" s="181"/>
      <c r="AD141" s="485">
        <f>+AD139</f>
        <v>2054</v>
      </c>
    </row>
    <row r="142" spans="1:30">
      <c r="A142" t="s">
        <v>1208</v>
      </c>
      <c r="B142" s="702" t="s">
        <v>1170</v>
      </c>
      <c r="C142" s="717" t="s">
        <v>1107</v>
      </c>
      <c r="D142" s="741" t="s">
        <v>1283</v>
      </c>
      <c r="E142" s="376"/>
      <c r="F142" s="628" t="s">
        <v>756</v>
      </c>
      <c r="G142" s="467" t="s">
        <v>1098</v>
      </c>
      <c r="H142" s="404"/>
      <c r="I142" s="603" t="s">
        <v>757</v>
      </c>
      <c r="J142" s="174"/>
      <c r="K142" s="189"/>
      <c r="L142" s="5"/>
      <c r="M142" s="558" t="s">
        <v>756</v>
      </c>
      <c r="N142" s="190"/>
      <c r="O142" s="5"/>
      <c r="P142" s="493" t="s">
        <v>757</v>
      </c>
      <c r="Q142" s="353"/>
      <c r="R142" s="189"/>
      <c r="S142" s="529"/>
      <c r="T142" s="630" t="s">
        <v>756</v>
      </c>
      <c r="U142" s="186"/>
      <c r="V142" s="178"/>
      <c r="W142" s="484" t="s">
        <v>757</v>
      </c>
      <c r="X142" s="174"/>
      <c r="Y142" s="177"/>
      <c r="Z142" s="178"/>
      <c r="AA142" s="552" t="s">
        <v>756</v>
      </c>
      <c r="AB142" s="186"/>
      <c r="AC142" s="178"/>
      <c r="AD142" s="484" t="s">
        <v>757</v>
      </c>
    </row>
    <row r="143" spans="1:30">
      <c r="B143" s="703">
        <v>2097</v>
      </c>
      <c r="C143" s="714">
        <v>2097</v>
      </c>
      <c r="D143" s="310" t="s">
        <v>1009</v>
      </c>
      <c r="E143" s="310"/>
      <c r="F143" s="682">
        <f>+F141</f>
        <v>2085</v>
      </c>
      <c r="G143" s="739" t="s">
        <v>1070</v>
      </c>
      <c r="H143" s="390"/>
      <c r="I143" s="625">
        <v>2085</v>
      </c>
      <c r="J143" s="174"/>
      <c r="K143" s="12" t="s">
        <v>45</v>
      </c>
      <c r="L143" s="9"/>
      <c r="M143" s="568">
        <f>+M141</f>
        <v>2074</v>
      </c>
      <c r="N143" s="371" t="s">
        <v>979</v>
      </c>
      <c r="O143" s="375"/>
      <c r="P143" s="496">
        <f>+P141</f>
        <v>2074</v>
      </c>
      <c r="Q143" s="353"/>
      <c r="R143" s="10" t="s">
        <v>1029</v>
      </c>
      <c r="S143" s="536"/>
      <c r="T143" s="641">
        <f>+T141</f>
        <v>2064</v>
      </c>
      <c r="U143" s="184"/>
      <c r="V143" s="174"/>
      <c r="W143" s="483">
        <f>+W141</f>
        <v>2064</v>
      </c>
      <c r="X143" s="174"/>
      <c r="Y143" s="183"/>
      <c r="Z143" s="174"/>
      <c r="AA143" s="551">
        <f>+AA141</f>
        <v>2054</v>
      </c>
      <c r="AB143" s="184"/>
      <c r="AC143" s="174"/>
      <c r="AD143" s="483">
        <f>+AD141</f>
        <v>2054</v>
      </c>
    </row>
    <row r="144" spans="1:30" ht="14" thickBot="1">
      <c r="A144" t="s">
        <v>1203</v>
      </c>
      <c r="B144" s="703" t="s">
        <v>1167</v>
      </c>
      <c r="C144" s="714" t="s">
        <v>1272</v>
      </c>
      <c r="D144" s="307"/>
      <c r="E144" s="307"/>
      <c r="F144" s="683" t="s">
        <v>758</v>
      </c>
      <c r="G144" s="742" t="s">
        <v>1284</v>
      </c>
      <c r="H144" s="740"/>
      <c r="I144" s="626" t="s">
        <v>759</v>
      </c>
      <c r="J144" s="174"/>
      <c r="K144" s="189"/>
      <c r="L144" s="5"/>
      <c r="M144" s="558" t="s">
        <v>758</v>
      </c>
      <c r="N144" s="463" t="s">
        <v>1028</v>
      </c>
      <c r="O144" s="376"/>
      <c r="P144" s="492" t="s">
        <v>765</v>
      </c>
      <c r="Q144" s="353"/>
      <c r="R144" s="189"/>
      <c r="S144" s="529"/>
      <c r="T144" s="630" t="s">
        <v>758</v>
      </c>
      <c r="U144" s="186"/>
      <c r="V144" s="178"/>
      <c r="W144" s="484" t="s">
        <v>759</v>
      </c>
      <c r="X144" s="174"/>
      <c r="Y144" s="177"/>
      <c r="Z144" s="178"/>
      <c r="AA144" s="552" t="s">
        <v>758</v>
      </c>
      <c r="AB144" s="186"/>
      <c r="AC144" s="178"/>
      <c r="AD144" s="484" t="s">
        <v>759</v>
      </c>
    </row>
    <row r="145" spans="1:30">
      <c r="B145" s="701">
        <v>2097</v>
      </c>
      <c r="C145" s="714">
        <v>2097</v>
      </c>
      <c r="D145" s="305" t="s">
        <v>1009</v>
      </c>
      <c r="E145" s="305"/>
      <c r="F145" s="614">
        <f>+F143</f>
        <v>2085</v>
      </c>
      <c r="G145" s="386" t="s">
        <v>1294</v>
      </c>
      <c r="H145" s="402"/>
      <c r="I145" s="616">
        <v>2085</v>
      </c>
      <c r="J145" s="412"/>
      <c r="K145" s="12" t="s">
        <v>45</v>
      </c>
      <c r="L145" s="6"/>
      <c r="M145" s="557">
        <f>+M143</f>
        <v>2074</v>
      </c>
      <c r="N145" s="390" t="s">
        <v>1112</v>
      </c>
      <c r="O145" s="387"/>
      <c r="P145" s="506">
        <f>+P143</f>
        <v>2074</v>
      </c>
      <c r="Q145" s="353"/>
      <c r="R145" s="10" t="s">
        <v>1029</v>
      </c>
      <c r="S145" s="528"/>
      <c r="T145" s="629">
        <f>+T143</f>
        <v>2064</v>
      </c>
      <c r="U145" s="182"/>
      <c r="V145" s="181"/>
      <c r="W145" s="485">
        <f>+W143</f>
        <v>2064</v>
      </c>
      <c r="X145" s="174"/>
      <c r="Y145" s="180"/>
      <c r="Z145" s="181"/>
      <c r="AA145" s="553">
        <f>+AA143</f>
        <v>2054</v>
      </c>
      <c r="AB145" s="182"/>
      <c r="AC145" s="181"/>
      <c r="AD145" s="485">
        <f>+AD143</f>
        <v>2054</v>
      </c>
    </row>
    <row r="146" spans="1:30">
      <c r="A146" t="s">
        <v>1204</v>
      </c>
      <c r="B146" s="702" t="s">
        <v>1177</v>
      </c>
      <c r="C146" s="717" t="s">
        <v>1030</v>
      </c>
      <c r="D146" s="307"/>
      <c r="E146" s="307"/>
      <c r="F146" s="683" t="s">
        <v>760</v>
      </c>
      <c r="G146" s="741" t="s">
        <v>1294</v>
      </c>
      <c r="H146" s="403"/>
      <c r="I146" s="616" t="s">
        <v>1030</v>
      </c>
      <c r="J146" s="411"/>
      <c r="K146" s="189"/>
      <c r="L146" s="408"/>
      <c r="M146" s="558" t="s">
        <v>760</v>
      </c>
      <c r="N146" s="463" t="s">
        <v>1226</v>
      </c>
      <c r="O146" s="373"/>
      <c r="P146" s="504" t="s">
        <v>761</v>
      </c>
      <c r="Q146" s="353"/>
      <c r="R146" s="189"/>
      <c r="S146" s="529"/>
      <c r="T146" s="630" t="s">
        <v>760</v>
      </c>
      <c r="U146" s="186"/>
      <c r="V146" s="178"/>
      <c r="W146" s="484" t="s">
        <v>761</v>
      </c>
      <c r="X146" s="174"/>
      <c r="Y146" s="177"/>
      <c r="Z146" s="178"/>
      <c r="AA146" s="552" t="s">
        <v>760</v>
      </c>
      <c r="AB146" s="186"/>
      <c r="AC146" s="178"/>
      <c r="AD146" s="484" t="s">
        <v>761</v>
      </c>
    </row>
    <row r="147" spans="1:30">
      <c r="B147" s="703">
        <v>2097</v>
      </c>
      <c r="C147" s="714">
        <v>2097</v>
      </c>
      <c r="D147" s="305" t="s">
        <v>1009</v>
      </c>
      <c r="E147" s="305"/>
      <c r="F147" s="614">
        <f>+F145</f>
        <v>2085</v>
      </c>
      <c r="G147" s="371" t="s">
        <v>1293</v>
      </c>
      <c r="H147" s="375"/>
      <c r="I147" s="602">
        <v>2085</v>
      </c>
      <c r="J147" s="174"/>
      <c r="K147" s="10" t="s">
        <v>47</v>
      </c>
      <c r="L147" s="6"/>
      <c r="M147" s="557">
        <f>+M145</f>
        <v>2074</v>
      </c>
      <c r="N147" s="11" t="s">
        <v>1113</v>
      </c>
      <c r="O147" s="6"/>
      <c r="P147" s="488">
        <f>+P145</f>
        <v>2074</v>
      </c>
      <c r="Q147" s="353"/>
      <c r="R147" s="733" t="s">
        <v>1281</v>
      </c>
      <c r="S147" s="734"/>
      <c r="T147" s="722">
        <f>+T145</f>
        <v>2064</v>
      </c>
      <c r="U147" s="182"/>
      <c r="V147" s="181"/>
      <c r="W147" s="485">
        <f>+W145</f>
        <v>2064</v>
      </c>
      <c r="X147" s="174"/>
      <c r="Y147" s="180"/>
      <c r="Z147" s="181"/>
      <c r="AA147" s="553">
        <f>+AA145</f>
        <v>2054</v>
      </c>
      <c r="AB147" s="182"/>
      <c r="AC147" s="181"/>
      <c r="AD147" s="485">
        <f>+AD145</f>
        <v>2054</v>
      </c>
    </row>
    <row r="148" spans="1:30">
      <c r="A148" t="s">
        <v>1213</v>
      </c>
      <c r="B148" s="703" t="s">
        <v>1176</v>
      </c>
      <c r="C148" s="714" t="s">
        <v>1273</v>
      </c>
      <c r="D148" s="307"/>
      <c r="E148" s="307"/>
      <c r="F148" s="683" t="s">
        <v>762</v>
      </c>
      <c r="G148" s="463" t="s">
        <v>1040</v>
      </c>
      <c r="H148" s="376"/>
      <c r="I148" s="601" t="s">
        <v>763</v>
      </c>
      <c r="J148" s="174"/>
      <c r="K148" s="189"/>
      <c r="L148" s="409"/>
      <c r="M148" s="576" t="s">
        <v>1267</v>
      </c>
      <c r="N148" s="410"/>
      <c r="O148" s="5"/>
      <c r="P148" s="493" t="s">
        <v>763</v>
      </c>
      <c r="Q148" s="353"/>
      <c r="R148" s="735" t="s">
        <v>1282</v>
      </c>
      <c r="S148" s="736"/>
      <c r="T148" s="723" t="s">
        <v>762</v>
      </c>
      <c r="U148" s="186"/>
      <c r="V148" s="178"/>
      <c r="W148" s="484" t="s">
        <v>763</v>
      </c>
      <c r="X148" s="174"/>
      <c r="Y148" s="177"/>
      <c r="Z148" s="178"/>
      <c r="AA148" s="552" t="s">
        <v>762</v>
      </c>
      <c r="AB148" s="186"/>
      <c r="AC148" s="178"/>
      <c r="AD148" s="484" t="s">
        <v>763</v>
      </c>
    </row>
    <row r="149" spans="1:30">
      <c r="B149" s="701">
        <v>2097</v>
      </c>
      <c r="C149" s="714">
        <v>2097</v>
      </c>
      <c r="D149" s="305" t="s">
        <v>1009</v>
      </c>
      <c r="E149" s="305"/>
      <c r="F149" s="614">
        <f>+F147</f>
        <v>2085</v>
      </c>
      <c r="G149" s="371" t="s">
        <v>1293</v>
      </c>
      <c r="H149" s="375"/>
      <c r="I149" s="602">
        <f>+I147</f>
        <v>2085</v>
      </c>
      <c r="J149" s="174"/>
      <c r="K149" s="10" t="s">
        <v>47</v>
      </c>
      <c r="L149" s="6"/>
      <c r="M149" s="557">
        <f>+M147</f>
        <v>2074</v>
      </c>
      <c r="N149" s="407" t="s">
        <v>1051</v>
      </c>
      <c r="O149" s="379"/>
      <c r="P149" s="496">
        <f>+P147</f>
        <v>2074</v>
      </c>
      <c r="Q149" s="353"/>
      <c r="R149" s="304" t="s">
        <v>1281</v>
      </c>
      <c r="S149" s="720"/>
      <c r="T149" s="614">
        <f>+T147</f>
        <v>2064</v>
      </c>
      <c r="U149" s="182"/>
      <c r="V149" s="181"/>
      <c r="W149" s="485">
        <f>+W147</f>
        <v>2064</v>
      </c>
      <c r="X149" s="174"/>
      <c r="Y149" s="180"/>
      <c r="Z149" s="181"/>
      <c r="AA149" s="553">
        <f>+AA147</f>
        <v>2054</v>
      </c>
      <c r="AB149" s="182"/>
      <c r="AC149" s="181"/>
      <c r="AD149" s="485">
        <f>+AD147</f>
        <v>2054</v>
      </c>
    </row>
    <row r="150" spans="1:30">
      <c r="A150" t="s">
        <v>1214</v>
      </c>
      <c r="B150" s="702" t="s">
        <v>1168</v>
      </c>
      <c r="C150" s="717" t="s">
        <v>1274</v>
      </c>
      <c r="D150" s="307"/>
      <c r="E150" s="307"/>
      <c r="F150" s="683" t="s">
        <v>764</v>
      </c>
      <c r="G150" s="463" t="s">
        <v>1293</v>
      </c>
      <c r="H150" s="376"/>
      <c r="I150" s="601" t="s">
        <v>765</v>
      </c>
      <c r="J150" s="174"/>
      <c r="K150" s="189"/>
      <c r="L150" s="5"/>
      <c r="M150" s="558" t="s">
        <v>764</v>
      </c>
      <c r="N150" s="472" t="s">
        <v>1227</v>
      </c>
      <c r="O150" s="379"/>
      <c r="P150" s="492" t="s">
        <v>765</v>
      </c>
      <c r="Q150" s="353"/>
      <c r="R150" s="306"/>
      <c r="S150" s="721"/>
      <c r="T150" s="683" t="s">
        <v>764</v>
      </c>
      <c r="U150" s="186"/>
      <c r="V150" s="178"/>
      <c r="W150" s="484" t="s">
        <v>765</v>
      </c>
      <c r="X150" s="174"/>
      <c r="Y150" s="177"/>
      <c r="Z150" s="178"/>
      <c r="AA150" s="552" t="s">
        <v>764</v>
      </c>
      <c r="AB150" s="186"/>
      <c r="AC150" s="178"/>
      <c r="AD150" s="484" t="s">
        <v>765</v>
      </c>
    </row>
    <row r="151" spans="1:30">
      <c r="B151" s="703">
        <v>2097</v>
      </c>
      <c r="C151" s="714">
        <v>2097</v>
      </c>
      <c r="D151" s="305" t="s">
        <v>1009</v>
      </c>
      <c r="E151" s="305"/>
      <c r="F151" s="614">
        <f>+F149</f>
        <v>2085</v>
      </c>
      <c r="G151" s="371" t="s">
        <v>1145</v>
      </c>
      <c r="H151" s="375"/>
      <c r="I151" s="602">
        <v>2085</v>
      </c>
      <c r="J151" s="174"/>
      <c r="K151" s="10" t="s">
        <v>48</v>
      </c>
      <c r="L151" s="6"/>
      <c r="M151" s="557">
        <f>+M149</f>
        <v>2074</v>
      </c>
      <c r="N151" s="414" t="s">
        <v>1051</v>
      </c>
      <c r="O151" s="410"/>
      <c r="P151" s="488">
        <f>+P149</f>
        <v>2074</v>
      </c>
      <c r="Q151" s="353"/>
      <c r="R151" s="374" t="s">
        <v>1230</v>
      </c>
      <c r="S151" s="523"/>
      <c r="T151" s="625">
        <f>+T149</f>
        <v>2064</v>
      </c>
      <c r="U151" s="182"/>
      <c r="V151" s="181"/>
      <c r="W151" s="485">
        <f>+W149</f>
        <v>2064</v>
      </c>
      <c r="X151" s="174"/>
      <c r="Y151" s="180"/>
      <c r="Z151" s="181"/>
      <c r="AA151" s="553">
        <f>+AA149</f>
        <v>2054</v>
      </c>
      <c r="AB151" s="182"/>
      <c r="AC151" s="181"/>
      <c r="AD151" s="485">
        <f>+AD149</f>
        <v>2054</v>
      </c>
    </row>
    <row r="152" spans="1:30">
      <c r="A152" t="s">
        <v>1191</v>
      </c>
      <c r="B152" s="703" t="s">
        <v>1178</v>
      </c>
      <c r="C152" s="714" t="s">
        <v>1275</v>
      </c>
      <c r="D152" s="307"/>
      <c r="E152" s="307"/>
      <c r="F152" s="683" t="s">
        <v>766</v>
      </c>
      <c r="G152" s="463" t="s">
        <v>993</v>
      </c>
      <c r="H152" s="378"/>
      <c r="I152" s="601" t="s">
        <v>767</v>
      </c>
      <c r="J152" s="174"/>
      <c r="K152" s="189"/>
      <c r="L152" s="5"/>
      <c r="M152" s="558" t="s">
        <v>766</v>
      </c>
      <c r="N152" s="190"/>
      <c r="O152" s="5"/>
      <c r="P152" s="493" t="s">
        <v>767</v>
      </c>
      <c r="Q152" s="353"/>
      <c r="R152" s="458" t="s">
        <v>1231</v>
      </c>
      <c r="S152" s="527"/>
      <c r="T152" s="633" t="s">
        <v>766</v>
      </c>
      <c r="U152" s="186"/>
      <c r="V152" s="178"/>
      <c r="W152" s="484" t="s">
        <v>767</v>
      </c>
      <c r="X152" s="174"/>
      <c r="Y152" s="177"/>
      <c r="Z152" s="178"/>
      <c r="AA152" s="552" t="s">
        <v>766</v>
      </c>
      <c r="AB152" s="186"/>
      <c r="AC152" s="178"/>
      <c r="AD152" s="484" t="s">
        <v>767</v>
      </c>
    </row>
    <row r="153" spans="1:30">
      <c r="B153" s="701">
        <v>2097</v>
      </c>
      <c r="C153" s="714">
        <v>2097</v>
      </c>
      <c r="D153" s="305" t="s">
        <v>1009</v>
      </c>
      <c r="E153" s="305"/>
      <c r="F153" s="614">
        <f>+F151</f>
        <v>2085</v>
      </c>
      <c r="G153" s="311" t="s">
        <v>1145</v>
      </c>
      <c r="H153" s="305"/>
      <c r="I153" s="612">
        <v>2085</v>
      </c>
      <c r="J153" s="174"/>
      <c r="K153" s="374" t="s">
        <v>48</v>
      </c>
      <c r="L153" s="375"/>
      <c r="M153" s="561">
        <f>+M151</f>
        <v>2074</v>
      </c>
      <c r="N153" s="11" t="s">
        <v>1051</v>
      </c>
      <c r="O153" s="6"/>
      <c r="P153" s="488">
        <f>+P151</f>
        <v>2074</v>
      </c>
      <c r="Q153" s="353"/>
      <c r="R153" s="10" t="s">
        <v>780</v>
      </c>
      <c r="S153" s="528"/>
      <c r="T153" s="634">
        <f>+T151</f>
        <v>2064</v>
      </c>
      <c r="U153" s="11" t="s">
        <v>780</v>
      </c>
      <c r="V153" s="6"/>
      <c r="W153" s="488">
        <f>+W151</f>
        <v>2064</v>
      </c>
      <c r="X153" s="174"/>
      <c r="Y153" s="180"/>
      <c r="Z153" s="181"/>
      <c r="AA153" s="553">
        <f>+AA151</f>
        <v>2054</v>
      </c>
      <c r="AB153" s="182"/>
      <c r="AC153" s="181"/>
      <c r="AD153" s="485">
        <f>+AD151</f>
        <v>2054</v>
      </c>
    </row>
    <row r="154" spans="1:30" ht="14" thickBot="1">
      <c r="A154" t="s">
        <v>1211</v>
      </c>
      <c r="B154" s="702" t="s">
        <v>1169</v>
      </c>
      <c r="C154" s="717" t="s">
        <v>1276</v>
      </c>
      <c r="D154" s="308"/>
      <c r="E154" s="308"/>
      <c r="F154" s="615" t="s">
        <v>768</v>
      </c>
      <c r="G154" s="334"/>
      <c r="H154" s="308"/>
      <c r="I154" s="613" t="s">
        <v>148</v>
      </c>
      <c r="J154" s="174"/>
      <c r="K154" s="461" t="s">
        <v>1069</v>
      </c>
      <c r="L154" s="381"/>
      <c r="M154" s="562" t="s">
        <v>768</v>
      </c>
      <c r="N154" s="191"/>
      <c r="O154" s="7"/>
      <c r="P154" s="489" t="s">
        <v>769</v>
      </c>
      <c r="Q154" s="353"/>
      <c r="R154" s="193"/>
      <c r="S154" s="534"/>
      <c r="T154" s="636" t="s">
        <v>768</v>
      </c>
      <c r="U154" s="191"/>
      <c r="V154" s="7"/>
      <c r="W154" s="489" t="s">
        <v>769</v>
      </c>
      <c r="X154" s="174"/>
      <c r="Y154" s="187"/>
      <c r="Z154" s="179"/>
      <c r="AA154" s="554" t="s">
        <v>768</v>
      </c>
      <c r="AB154" s="188"/>
      <c r="AC154" s="179"/>
      <c r="AD154" s="495" t="s">
        <v>769</v>
      </c>
    </row>
    <row r="155" spans="1:30" s="358" customFormat="1" ht="14" thickBot="1">
      <c r="B155" s="478"/>
      <c r="C155" s="718"/>
      <c r="D155" s="361"/>
      <c r="E155" s="361"/>
      <c r="F155" s="627"/>
      <c r="G155" s="361"/>
      <c r="H155" s="361"/>
      <c r="I155" s="607"/>
      <c r="J155" s="361"/>
      <c r="K155" s="359"/>
      <c r="L155" s="361"/>
      <c r="M155" s="566"/>
      <c r="N155" s="361"/>
      <c r="O155" s="361"/>
      <c r="P155" s="498"/>
      <c r="Q155" s="361"/>
      <c r="R155" s="362"/>
      <c r="S155" s="525"/>
      <c r="T155" s="594"/>
      <c r="U155" s="361"/>
      <c r="V155" s="361"/>
      <c r="W155" s="498"/>
      <c r="X155" s="361"/>
      <c r="Y155" s="362"/>
      <c r="Z155" s="361"/>
      <c r="AA155" s="566"/>
      <c r="AB155" s="361"/>
      <c r="AC155" s="361"/>
      <c r="AD155" s="498"/>
    </row>
    <row r="156" spans="1:30">
      <c r="A156">
        <v>2098</v>
      </c>
      <c r="B156" s="703">
        <v>2098</v>
      </c>
      <c r="C156" s="714">
        <v>2098</v>
      </c>
      <c r="D156" s="4" t="s">
        <v>1087</v>
      </c>
      <c r="E156" s="4"/>
      <c r="F156" s="640">
        <f>+I156</f>
        <v>2086</v>
      </c>
      <c r="G156" s="383" t="s">
        <v>70</v>
      </c>
      <c r="H156" s="383"/>
      <c r="I156" s="600">
        <v>2086</v>
      </c>
      <c r="J156" s="174"/>
      <c r="K156" s="384" t="s">
        <v>50</v>
      </c>
      <c r="L156" s="383"/>
      <c r="M156" s="555">
        <f>+P156</f>
        <v>2075</v>
      </c>
      <c r="N156" s="4" t="s">
        <v>781</v>
      </c>
      <c r="O156" s="4"/>
      <c r="P156" s="505">
        <v>2075</v>
      </c>
      <c r="Q156" s="353"/>
      <c r="R156" s="10" t="s">
        <v>780</v>
      </c>
      <c r="S156" s="535"/>
      <c r="T156" s="640">
        <f>+W156</f>
        <v>2065</v>
      </c>
      <c r="U156" s="314"/>
      <c r="V156" s="314"/>
      <c r="W156" s="650">
        <v>2065</v>
      </c>
      <c r="X156" s="174"/>
      <c r="Y156" s="175"/>
      <c r="Z156" s="176"/>
      <c r="AA156" s="668">
        <f>+AD156</f>
        <v>2055</v>
      </c>
      <c r="AB156" s="176"/>
      <c r="AC156" s="176"/>
      <c r="AD156" s="671">
        <v>2055</v>
      </c>
    </row>
    <row r="157" spans="1:30">
      <c r="A157" t="s">
        <v>1201</v>
      </c>
      <c r="B157" s="703" t="s">
        <v>1154</v>
      </c>
      <c r="C157" s="714" t="s">
        <v>1271</v>
      </c>
      <c r="D157" s="5"/>
      <c r="E157" s="5"/>
      <c r="F157" s="630" t="s">
        <v>754</v>
      </c>
      <c r="G157" s="462" t="s">
        <v>71</v>
      </c>
      <c r="H157" s="376"/>
      <c r="I157" s="601" t="s">
        <v>755</v>
      </c>
      <c r="J157" s="174"/>
      <c r="K157" s="458" t="s">
        <v>51</v>
      </c>
      <c r="L157" s="376"/>
      <c r="M157" s="556" t="s">
        <v>754</v>
      </c>
      <c r="N157" s="9"/>
      <c r="O157" s="5"/>
      <c r="P157" s="493" t="s">
        <v>755</v>
      </c>
      <c r="Q157" s="353"/>
      <c r="R157" s="189"/>
      <c r="S157" s="529"/>
      <c r="T157" s="630" t="s">
        <v>754</v>
      </c>
      <c r="U157" s="313"/>
      <c r="V157" s="313"/>
      <c r="W157" s="647" t="s">
        <v>755</v>
      </c>
      <c r="X157" s="174"/>
      <c r="Y157" s="177"/>
      <c r="Z157" s="178"/>
      <c r="AA157" s="552" t="s">
        <v>754</v>
      </c>
      <c r="AB157" s="178"/>
      <c r="AC157" s="178"/>
      <c r="AD157" s="484" t="s">
        <v>755</v>
      </c>
    </row>
    <row r="158" spans="1:30">
      <c r="B158" s="701">
        <v>2098</v>
      </c>
      <c r="C158" s="714">
        <v>2098</v>
      </c>
      <c r="D158" s="6" t="s">
        <v>977</v>
      </c>
      <c r="E158" s="6"/>
      <c r="F158" s="629">
        <f>+F156</f>
        <v>2086</v>
      </c>
      <c r="G158" s="11" t="s">
        <v>70</v>
      </c>
      <c r="H158" s="6"/>
      <c r="I158" s="604">
        <f>+I156</f>
        <v>2086</v>
      </c>
      <c r="J158" s="174"/>
      <c r="K158" s="10" t="s">
        <v>100</v>
      </c>
      <c r="L158" s="6"/>
      <c r="M158" s="557">
        <f>+M156</f>
        <v>2075</v>
      </c>
      <c r="N158" s="11" t="s">
        <v>781</v>
      </c>
      <c r="O158" s="6"/>
      <c r="P158" s="488">
        <f>+P156</f>
        <v>2075</v>
      </c>
      <c r="Q158" s="353"/>
      <c r="R158" s="10" t="s">
        <v>780</v>
      </c>
      <c r="S158" s="528"/>
      <c r="T158" s="629">
        <f>+T156</f>
        <v>2065</v>
      </c>
      <c r="U158" s="315"/>
      <c r="V158" s="316"/>
      <c r="W158" s="648">
        <f>+W156</f>
        <v>2065</v>
      </c>
      <c r="X158" s="174"/>
      <c r="Y158" s="180"/>
      <c r="Z158" s="181"/>
      <c r="AA158" s="553">
        <f>+AA156</f>
        <v>2055</v>
      </c>
      <c r="AB158" s="182"/>
      <c r="AC158" s="181"/>
      <c r="AD158" s="485">
        <f>+AD156</f>
        <v>2055</v>
      </c>
    </row>
    <row r="159" spans="1:30">
      <c r="A159" t="s">
        <v>1202</v>
      </c>
      <c r="B159" s="702" t="s">
        <v>1155</v>
      </c>
      <c r="C159" s="717" t="s">
        <v>1107</v>
      </c>
      <c r="D159" s="5"/>
      <c r="E159" s="5"/>
      <c r="F159" s="630" t="s">
        <v>756</v>
      </c>
      <c r="G159" s="190" t="s">
        <v>140</v>
      </c>
      <c r="H159" s="5"/>
      <c r="I159" s="605" t="s">
        <v>757</v>
      </c>
      <c r="J159" s="174"/>
      <c r="K159" s="189"/>
      <c r="L159" s="5"/>
      <c r="M159" s="558" t="s">
        <v>756</v>
      </c>
      <c r="N159" s="190"/>
      <c r="O159" s="5"/>
      <c r="P159" s="493" t="s">
        <v>757</v>
      </c>
      <c r="Q159" s="353"/>
      <c r="R159" s="189"/>
      <c r="S159" s="529"/>
      <c r="T159" s="630" t="s">
        <v>756</v>
      </c>
      <c r="U159" s="317"/>
      <c r="V159" s="313"/>
      <c r="W159" s="647" t="s">
        <v>757</v>
      </c>
      <c r="X159" s="174"/>
      <c r="Y159" s="177"/>
      <c r="Z159" s="178"/>
      <c r="AA159" s="552" t="s">
        <v>756</v>
      </c>
      <c r="AB159" s="186"/>
      <c r="AC159" s="178"/>
      <c r="AD159" s="484" t="s">
        <v>757</v>
      </c>
    </row>
    <row r="160" spans="1:30">
      <c r="B160" s="703">
        <v>2098</v>
      </c>
      <c r="C160" s="714">
        <v>2098</v>
      </c>
      <c r="D160" s="379" t="s">
        <v>978</v>
      </c>
      <c r="E160" s="379"/>
      <c r="F160" s="686">
        <f>+F158</f>
        <v>2086</v>
      </c>
      <c r="G160" s="397" t="s">
        <v>979</v>
      </c>
      <c r="H160" s="379"/>
      <c r="I160" s="603">
        <f>+I158</f>
        <v>2086</v>
      </c>
      <c r="J160" s="174"/>
      <c r="K160" s="10" t="s">
        <v>100</v>
      </c>
      <c r="L160" s="9"/>
      <c r="M160" s="568">
        <f>+M158</f>
        <v>2075</v>
      </c>
      <c r="N160" s="192" t="s">
        <v>120</v>
      </c>
      <c r="O160" s="9"/>
      <c r="P160" s="494">
        <f>+P158</f>
        <v>2075</v>
      </c>
      <c r="Q160" s="353"/>
      <c r="R160" s="10" t="s">
        <v>780</v>
      </c>
      <c r="S160" s="536"/>
      <c r="T160" s="641">
        <f>+T158</f>
        <v>2065</v>
      </c>
      <c r="U160" s="318"/>
      <c r="V160" s="319"/>
      <c r="W160" s="646">
        <f>+W158</f>
        <v>2065</v>
      </c>
      <c r="X160" s="174"/>
      <c r="Y160" s="183"/>
      <c r="Z160" s="174"/>
      <c r="AA160" s="551">
        <f>+AA158</f>
        <v>2055</v>
      </c>
      <c r="AB160" s="184"/>
      <c r="AC160" s="174"/>
      <c r="AD160" s="483">
        <f>+AD158</f>
        <v>2055</v>
      </c>
    </row>
    <row r="161" spans="1:30">
      <c r="A161" t="s">
        <v>1203</v>
      </c>
      <c r="B161" s="703" t="s">
        <v>1156</v>
      </c>
      <c r="C161" s="714" t="s">
        <v>1272</v>
      </c>
      <c r="D161" s="462" t="s">
        <v>978</v>
      </c>
      <c r="E161" s="376"/>
      <c r="F161" s="628" t="s">
        <v>758</v>
      </c>
      <c r="G161" s="463" t="s">
        <v>980</v>
      </c>
      <c r="H161" s="376"/>
      <c r="I161" s="601" t="s">
        <v>759</v>
      </c>
      <c r="J161" s="174"/>
      <c r="K161" s="189"/>
      <c r="L161" s="5"/>
      <c r="M161" s="558" t="s">
        <v>758</v>
      </c>
      <c r="N161" s="331"/>
      <c r="O161" s="332"/>
      <c r="P161" s="487" t="s">
        <v>759</v>
      </c>
      <c r="Q161" s="353"/>
      <c r="R161" s="189"/>
      <c r="S161" s="529"/>
      <c r="T161" s="630" t="s">
        <v>758</v>
      </c>
      <c r="U161" s="317"/>
      <c r="V161" s="313"/>
      <c r="W161" s="647" t="s">
        <v>759</v>
      </c>
      <c r="X161" s="174"/>
      <c r="Y161" s="177"/>
      <c r="Z161" s="178"/>
      <c r="AA161" s="552" t="s">
        <v>758</v>
      </c>
      <c r="AB161" s="186"/>
      <c r="AC161" s="178"/>
      <c r="AD161" s="484" t="s">
        <v>759</v>
      </c>
    </row>
    <row r="162" spans="1:30">
      <c r="B162" s="701">
        <v>2098</v>
      </c>
      <c r="C162" s="714">
        <v>2098</v>
      </c>
      <c r="D162" s="375" t="s">
        <v>1088</v>
      </c>
      <c r="E162" s="375"/>
      <c r="F162" s="625">
        <f>+F160</f>
        <v>2086</v>
      </c>
      <c r="G162" s="11" t="s">
        <v>100</v>
      </c>
      <c r="H162" s="6"/>
      <c r="I162" s="604">
        <f>+I160</f>
        <v>2086</v>
      </c>
      <c r="J162" s="174"/>
      <c r="K162" s="469" t="s">
        <v>100</v>
      </c>
      <c r="L162" s="470"/>
      <c r="M162" s="580">
        <f>+M160</f>
        <v>2075</v>
      </c>
      <c r="N162" s="397" t="s">
        <v>120</v>
      </c>
      <c r="O162" s="375"/>
      <c r="P162" s="496">
        <f>+P160</f>
        <v>2075</v>
      </c>
      <c r="Q162" s="353"/>
      <c r="R162" s="10" t="s">
        <v>780</v>
      </c>
      <c r="S162" s="528"/>
      <c r="T162" s="629">
        <f>+T160</f>
        <v>2065</v>
      </c>
      <c r="U162" s="315"/>
      <c r="V162" s="316"/>
      <c r="W162" s="648">
        <f>+W160</f>
        <v>2065</v>
      </c>
      <c r="X162" s="174"/>
      <c r="Y162" s="180"/>
      <c r="Z162" s="181"/>
      <c r="AA162" s="553">
        <f>+AA160</f>
        <v>2055</v>
      </c>
      <c r="AB162" s="182"/>
      <c r="AC162" s="181"/>
      <c r="AD162" s="485">
        <f>+AD160</f>
        <v>2055</v>
      </c>
    </row>
    <row r="163" spans="1:30" ht="18">
      <c r="A163" t="s">
        <v>1204</v>
      </c>
      <c r="B163" s="702" t="s">
        <v>1179</v>
      </c>
      <c r="C163" s="717" t="s">
        <v>1030</v>
      </c>
      <c r="D163" s="462" t="s">
        <v>782</v>
      </c>
      <c r="E163" s="376"/>
      <c r="F163" s="628" t="s">
        <v>760</v>
      </c>
      <c r="G163" s="339"/>
      <c r="H163" s="5"/>
      <c r="I163" s="605" t="s">
        <v>761</v>
      </c>
      <c r="J163" s="174"/>
      <c r="K163" s="747" t="s">
        <v>1099</v>
      </c>
      <c r="L163" s="471"/>
      <c r="M163" s="581" t="s">
        <v>760</v>
      </c>
      <c r="N163" s="467" t="s">
        <v>120</v>
      </c>
      <c r="O163" s="400"/>
      <c r="P163" s="492" t="s">
        <v>761</v>
      </c>
      <c r="Q163" s="353"/>
      <c r="R163" s="189"/>
      <c r="S163" s="529"/>
      <c r="T163" s="630" t="s">
        <v>760</v>
      </c>
      <c r="U163" s="317"/>
      <c r="V163" s="313"/>
      <c r="W163" s="647" t="s">
        <v>761</v>
      </c>
      <c r="X163" s="174"/>
      <c r="Y163" s="177"/>
      <c r="Z163" s="178"/>
      <c r="AA163" s="552" t="s">
        <v>760</v>
      </c>
      <c r="AB163" s="186"/>
      <c r="AC163" s="178"/>
      <c r="AD163" s="484" t="s">
        <v>761</v>
      </c>
    </row>
    <row r="164" spans="1:30">
      <c r="B164" s="703">
        <v>2098</v>
      </c>
      <c r="C164" s="714">
        <v>2098</v>
      </c>
      <c r="D164" s="375" t="s">
        <v>1044</v>
      </c>
      <c r="E164" s="375"/>
      <c r="F164" s="625">
        <f>+F162</f>
        <v>2086</v>
      </c>
      <c r="G164" s="11" t="s">
        <v>1100</v>
      </c>
      <c r="H164" s="6"/>
      <c r="I164" s="604">
        <f>+I162</f>
        <v>2086</v>
      </c>
      <c r="J164" s="174"/>
      <c r="K164" s="401" t="s">
        <v>1252</v>
      </c>
      <c r="L164" s="387"/>
      <c r="M164" s="582">
        <f>+M162</f>
        <v>2075</v>
      </c>
      <c r="N164" s="371" t="s">
        <v>52</v>
      </c>
      <c r="O164" s="375"/>
      <c r="P164" s="496">
        <f>+P162</f>
        <v>2075</v>
      </c>
      <c r="Q164" s="353"/>
      <c r="R164" s="374" t="s">
        <v>81</v>
      </c>
      <c r="S164" s="523"/>
      <c r="T164" s="625">
        <f>+T162</f>
        <v>2065</v>
      </c>
      <c r="U164" s="371" t="s">
        <v>1117</v>
      </c>
      <c r="V164" s="375"/>
      <c r="W164" s="496">
        <f>+W162</f>
        <v>2065</v>
      </c>
      <c r="X164" s="174"/>
      <c r="Y164" s="180"/>
      <c r="Z164" s="181"/>
      <c r="AA164" s="553">
        <f>+AA162</f>
        <v>2055</v>
      </c>
      <c r="AB164" s="182"/>
      <c r="AC164" s="181"/>
      <c r="AD164" s="485">
        <f>+AD162</f>
        <v>2055</v>
      </c>
    </row>
    <row r="165" spans="1:30">
      <c r="A165" t="s">
        <v>1205</v>
      </c>
      <c r="B165" s="703" t="s">
        <v>1180</v>
      </c>
      <c r="C165" s="714" t="s">
        <v>1273</v>
      </c>
      <c r="D165" s="462" t="s">
        <v>1045</v>
      </c>
      <c r="E165" s="376"/>
      <c r="F165" s="628" t="s">
        <v>762</v>
      </c>
      <c r="G165" s="190"/>
      <c r="H165" s="5"/>
      <c r="I165" s="605" t="s">
        <v>763</v>
      </c>
      <c r="J165" s="174"/>
      <c r="K165" s="458" t="s">
        <v>1253</v>
      </c>
      <c r="L165" s="373"/>
      <c r="M165" s="564" t="s">
        <v>762</v>
      </c>
      <c r="N165" s="463" t="s">
        <v>53</v>
      </c>
      <c r="O165" s="376"/>
      <c r="P165" s="492" t="s">
        <v>763</v>
      </c>
      <c r="Q165" s="353"/>
      <c r="R165" s="458" t="s">
        <v>82</v>
      </c>
      <c r="S165" s="527"/>
      <c r="T165" s="628" t="s">
        <v>762</v>
      </c>
      <c r="U165" s="463" t="s">
        <v>1118</v>
      </c>
      <c r="V165" s="376"/>
      <c r="W165" s="492" t="s">
        <v>763</v>
      </c>
      <c r="X165" s="174"/>
      <c r="Y165" s="177"/>
      <c r="Z165" s="178"/>
      <c r="AA165" s="552" t="s">
        <v>762</v>
      </c>
      <c r="AB165" s="186"/>
      <c r="AC165" s="178"/>
      <c r="AD165" s="484" t="s">
        <v>763</v>
      </c>
    </row>
    <row r="166" spans="1:30">
      <c r="B166" s="701">
        <v>2098</v>
      </c>
      <c r="C166" s="714">
        <v>2098</v>
      </c>
      <c r="D166" s="305" t="s">
        <v>1046</v>
      </c>
      <c r="E166" s="305"/>
      <c r="F166" s="614">
        <f>+F164</f>
        <v>2086</v>
      </c>
      <c r="G166" s="11" t="s">
        <v>1100</v>
      </c>
      <c r="H166" s="6"/>
      <c r="I166" s="604">
        <f>+I164</f>
        <v>2086</v>
      </c>
      <c r="J166" s="174"/>
      <c r="K166" s="401" t="s">
        <v>1252</v>
      </c>
      <c r="L166" s="387"/>
      <c r="M166" s="582">
        <f>+M164</f>
        <v>2075</v>
      </c>
      <c r="N166" s="371" t="s">
        <v>52</v>
      </c>
      <c r="O166" s="375"/>
      <c r="P166" s="496">
        <f>+P164</f>
        <v>2075</v>
      </c>
      <c r="Q166" s="353"/>
      <c r="R166" s="10" t="s">
        <v>81</v>
      </c>
      <c r="S166" s="528"/>
      <c r="T166" s="629">
        <f>+T164</f>
        <v>2065</v>
      </c>
      <c r="U166" s="371" t="s">
        <v>1142</v>
      </c>
      <c r="V166" s="375"/>
      <c r="W166" s="496">
        <f>+W164</f>
        <v>2065</v>
      </c>
      <c r="X166" s="174"/>
      <c r="Y166" s="180"/>
      <c r="Z166" s="181"/>
      <c r="AA166" s="553">
        <f>+AA164</f>
        <v>2055</v>
      </c>
      <c r="AB166" s="182"/>
      <c r="AC166" s="181"/>
      <c r="AD166" s="485">
        <f>+AD164</f>
        <v>2055</v>
      </c>
    </row>
    <row r="167" spans="1:30">
      <c r="A167" t="s">
        <v>1214</v>
      </c>
      <c r="B167" s="702" t="s">
        <v>1164</v>
      </c>
      <c r="C167" s="717" t="s">
        <v>1274</v>
      </c>
      <c r="D167" s="307" t="s">
        <v>140</v>
      </c>
      <c r="E167" s="307"/>
      <c r="F167" s="683" t="s">
        <v>764</v>
      </c>
      <c r="G167" s="190"/>
      <c r="H167" s="5"/>
      <c r="I167" s="605" t="s">
        <v>765</v>
      </c>
      <c r="J167" s="174"/>
      <c r="K167" s="458" t="s">
        <v>1234</v>
      </c>
      <c r="L167" s="373"/>
      <c r="M167" s="564" t="s">
        <v>764</v>
      </c>
      <c r="N167" s="463" t="s">
        <v>1114</v>
      </c>
      <c r="O167" s="376"/>
      <c r="P167" s="492" t="s">
        <v>765</v>
      </c>
      <c r="Q167" s="353"/>
      <c r="R167" s="189"/>
      <c r="S167" s="529"/>
      <c r="T167" s="630" t="s">
        <v>764</v>
      </c>
      <c r="U167" s="463" t="s">
        <v>1143</v>
      </c>
      <c r="V167" s="376"/>
      <c r="W167" s="492" t="s">
        <v>765</v>
      </c>
      <c r="X167" s="174"/>
      <c r="Y167" s="177"/>
      <c r="Z167" s="178"/>
      <c r="AA167" s="552" t="s">
        <v>764</v>
      </c>
      <c r="AB167" s="186"/>
      <c r="AC167" s="178"/>
      <c r="AD167" s="484" t="s">
        <v>765</v>
      </c>
    </row>
    <row r="168" spans="1:30">
      <c r="B168" s="703">
        <v>2098</v>
      </c>
      <c r="C168" s="714">
        <v>2098</v>
      </c>
      <c r="D168" s="375" t="s">
        <v>73</v>
      </c>
      <c r="E168" s="375"/>
      <c r="F168" s="625">
        <f>+F166</f>
        <v>2086</v>
      </c>
      <c r="G168" s="11" t="s">
        <v>1100</v>
      </c>
      <c r="H168" s="6"/>
      <c r="I168" s="604">
        <f>+I166</f>
        <v>2086</v>
      </c>
      <c r="J168" s="174"/>
      <c r="K168" s="12" t="s">
        <v>60</v>
      </c>
      <c r="L168" s="6"/>
      <c r="M168" s="557">
        <f>+M166</f>
        <v>2075</v>
      </c>
      <c r="N168" s="371" t="s">
        <v>888</v>
      </c>
      <c r="O168" s="375"/>
      <c r="P168" s="496">
        <f>+P166</f>
        <v>2075</v>
      </c>
      <c r="Q168" s="353"/>
      <c r="R168" s="10" t="s">
        <v>81</v>
      </c>
      <c r="S168" s="528"/>
      <c r="T168" s="629">
        <f>+T166</f>
        <v>2065</v>
      </c>
      <c r="U168" s="371" t="s">
        <v>83</v>
      </c>
      <c r="V168" s="375"/>
      <c r="W168" s="496">
        <f>+W166</f>
        <v>2065</v>
      </c>
      <c r="X168" s="174"/>
      <c r="Y168" s="180"/>
      <c r="Z168" s="181"/>
      <c r="AA168" s="553">
        <f>+AA166</f>
        <v>2055</v>
      </c>
      <c r="AB168" s="371" t="s">
        <v>784</v>
      </c>
      <c r="AC168" s="375"/>
      <c r="AD168" s="496">
        <f>+AD166</f>
        <v>2055</v>
      </c>
    </row>
    <row r="169" spans="1:30">
      <c r="A169" t="s">
        <v>1215</v>
      </c>
      <c r="B169" s="703" t="s">
        <v>1181</v>
      </c>
      <c r="C169" s="714" t="s">
        <v>1275</v>
      </c>
      <c r="D169" s="462" t="s">
        <v>991</v>
      </c>
      <c r="E169" s="376"/>
      <c r="F169" s="628" t="s">
        <v>766</v>
      </c>
      <c r="G169" s="190"/>
      <c r="H169" s="5"/>
      <c r="I169" s="605" t="s">
        <v>767</v>
      </c>
      <c r="J169" s="174"/>
      <c r="K169" s="189"/>
      <c r="L169" s="5"/>
      <c r="M169" s="558" t="s">
        <v>766</v>
      </c>
      <c r="N169" s="463" t="s">
        <v>57</v>
      </c>
      <c r="O169" s="376"/>
      <c r="P169" s="492" t="s">
        <v>767</v>
      </c>
      <c r="Q169" s="353"/>
      <c r="R169" s="189"/>
      <c r="S169" s="529"/>
      <c r="T169" s="630" t="s">
        <v>766</v>
      </c>
      <c r="U169" s="463" t="s">
        <v>83</v>
      </c>
      <c r="V169" s="376"/>
      <c r="W169" s="492" t="s">
        <v>767</v>
      </c>
      <c r="X169" s="174"/>
      <c r="Y169" s="177"/>
      <c r="Z169" s="178"/>
      <c r="AA169" s="552" t="s">
        <v>766</v>
      </c>
      <c r="AB169" s="463" t="s">
        <v>887</v>
      </c>
      <c r="AC169" s="376"/>
      <c r="AD169" s="492" t="s">
        <v>767</v>
      </c>
    </row>
    <row r="170" spans="1:30">
      <c r="B170" s="701">
        <v>2098</v>
      </c>
      <c r="C170" s="714">
        <v>2098</v>
      </c>
      <c r="D170" s="375" t="s">
        <v>73</v>
      </c>
      <c r="E170" s="375"/>
      <c r="F170" s="625">
        <f>+F168</f>
        <v>2086</v>
      </c>
      <c r="G170" s="11" t="s">
        <v>1100</v>
      </c>
      <c r="H170" s="6"/>
      <c r="I170" s="604">
        <f>+I168</f>
        <v>2086</v>
      </c>
      <c r="J170" s="174"/>
      <c r="K170" s="356" t="s">
        <v>60</v>
      </c>
      <c r="L170" s="6"/>
      <c r="M170" s="575">
        <f>+M168</f>
        <v>2075</v>
      </c>
      <c r="N170" s="371" t="s">
        <v>55</v>
      </c>
      <c r="O170" s="375"/>
      <c r="P170" s="496">
        <f>+P168</f>
        <v>2075</v>
      </c>
      <c r="Q170" s="353"/>
      <c r="R170" s="10" t="s">
        <v>81</v>
      </c>
      <c r="S170" s="528"/>
      <c r="T170" s="629">
        <f>+T168</f>
        <v>2065</v>
      </c>
      <c r="U170" s="11" t="s">
        <v>83</v>
      </c>
      <c r="V170" s="6"/>
      <c r="W170" s="488">
        <f>+W168</f>
        <v>2065</v>
      </c>
      <c r="X170" s="174"/>
      <c r="Y170" s="374" t="s">
        <v>1229</v>
      </c>
      <c r="Z170" s="375"/>
      <c r="AA170" s="561">
        <f>+AA168</f>
        <v>2055</v>
      </c>
      <c r="AB170" s="11" t="s">
        <v>784</v>
      </c>
      <c r="AC170" s="6"/>
      <c r="AD170" s="488">
        <f>+AD168</f>
        <v>2055</v>
      </c>
    </row>
    <row r="171" spans="1:30" ht="14" thickBot="1">
      <c r="A171" t="s">
        <v>1216</v>
      </c>
      <c r="B171" s="702" t="s">
        <v>1169</v>
      </c>
      <c r="C171" s="717" t="s">
        <v>1276</v>
      </c>
      <c r="D171" s="706" t="s">
        <v>74</v>
      </c>
      <c r="E171" s="381"/>
      <c r="F171" s="626" t="s">
        <v>768</v>
      </c>
      <c r="G171" s="191"/>
      <c r="H171" s="7"/>
      <c r="I171" s="606" t="s">
        <v>769</v>
      </c>
      <c r="J171" s="174"/>
      <c r="K171" s="193"/>
      <c r="L171" s="7"/>
      <c r="M171" s="579" t="s">
        <v>768</v>
      </c>
      <c r="N171" s="466" t="s">
        <v>56</v>
      </c>
      <c r="O171" s="381"/>
      <c r="P171" s="497" t="s">
        <v>769</v>
      </c>
      <c r="Q171" s="353"/>
      <c r="R171" s="193"/>
      <c r="S171" s="534"/>
      <c r="T171" s="639" t="s">
        <v>768</v>
      </c>
      <c r="U171" s="191"/>
      <c r="V171" s="7"/>
      <c r="W171" s="489" t="s">
        <v>769</v>
      </c>
      <c r="X171" s="174"/>
      <c r="Y171" s="461" t="s">
        <v>1258</v>
      </c>
      <c r="Z171" s="381"/>
      <c r="AA171" s="669" t="s">
        <v>768</v>
      </c>
      <c r="AB171" s="191"/>
      <c r="AC171" s="7"/>
      <c r="AD171" s="489" t="s">
        <v>769</v>
      </c>
    </row>
    <row r="172" spans="1:30" s="358" customFormat="1" ht="14" thickBot="1">
      <c r="B172" s="478"/>
      <c r="C172" s="718"/>
      <c r="D172" s="363"/>
      <c r="E172" s="361"/>
      <c r="F172" s="627"/>
      <c r="G172" s="361"/>
      <c r="H172" s="361"/>
      <c r="I172" s="607"/>
      <c r="J172" s="361"/>
      <c r="K172" s="362"/>
      <c r="L172" s="361"/>
      <c r="M172" s="490"/>
      <c r="N172" s="367"/>
      <c r="O172" s="361"/>
      <c r="P172" s="498"/>
      <c r="Q172" s="361"/>
      <c r="R172" s="361"/>
      <c r="S172" s="525"/>
      <c r="T172" s="594"/>
      <c r="U172" s="361"/>
      <c r="V172" s="361"/>
      <c r="W172" s="490"/>
      <c r="X172" s="361"/>
      <c r="Y172" s="361"/>
      <c r="Z172" s="361"/>
      <c r="AA172" s="490"/>
      <c r="AB172" s="361"/>
      <c r="AC172" s="361"/>
      <c r="AD172" s="490"/>
    </row>
    <row r="173" spans="1:30">
      <c r="A173">
        <v>2099</v>
      </c>
      <c r="B173" s="703">
        <v>2099</v>
      </c>
      <c r="C173" s="714">
        <v>2099</v>
      </c>
      <c r="D173" s="383" t="s">
        <v>1026</v>
      </c>
      <c r="E173" s="383"/>
      <c r="F173" s="681">
        <f>+I173</f>
        <v>2087</v>
      </c>
      <c r="G173" s="383" t="s">
        <v>19</v>
      </c>
      <c r="H173" s="383"/>
      <c r="I173" s="600">
        <v>2087</v>
      </c>
      <c r="J173" s="174"/>
      <c r="K173" s="8" t="s">
        <v>783</v>
      </c>
      <c r="L173" s="4"/>
      <c r="M173" s="583">
        <f>+P173</f>
        <v>2076</v>
      </c>
      <c r="N173" s="393" t="s">
        <v>783</v>
      </c>
      <c r="O173" s="383"/>
      <c r="P173" s="491">
        <v>2076</v>
      </c>
      <c r="Q173" s="353"/>
      <c r="R173" s="174"/>
      <c r="S173" s="514"/>
      <c r="U173" s="174"/>
      <c r="V173" s="174"/>
      <c r="W173" s="481"/>
      <c r="X173" s="174"/>
      <c r="Y173" s="174"/>
      <c r="Z173" s="174"/>
      <c r="AB173" s="174"/>
      <c r="AC173" s="174"/>
      <c r="AD173" s="481"/>
    </row>
    <row r="174" spans="1:30" ht="16.75" customHeight="1">
      <c r="A174" t="s">
        <v>1201</v>
      </c>
      <c r="B174" s="703" t="s">
        <v>1154</v>
      </c>
      <c r="C174" s="714" t="s">
        <v>1271</v>
      </c>
      <c r="D174" s="462" t="s">
        <v>1067</v>
      </c>
      <c r="E174" s="376"/>
      <c r="F174" s="628" t="s">
        <v>754</v>
      </c>
      <c r="G174" s="462" t="s">
        <v>992</v>
      </c>
      <c r="H174" s="376"/>
      <c r="I174" s="601" t="s">
        <v>755</v>
      </c>
      <c r="J174" s="174"/>
      <c r="K174" s="12"/>
      <c r="L174" s="5"/>
      <c r="M174" s="576" t="s">
        <v>754</v>
      </c>
      <c r="N174" s="472" t="s">
        <v>59</v>
      </c>
      <c r="O174" s="376"/>
      <c r="P174" s="492" t="s">
        <v>755</v>
      </c>
      <c r="Q174" s="353"/>
      <c r="AB174" s="174"/>
      <c r="AC174" s="174"/>
    </row>
    <row r="175" spans="1:30">
      <c r="B175" s="701">
        <v>2099</v>
      </c>
      <c r="C175" s="714">
        <v>2099</v>
      </c>
      <c r="D175" s="375" t="s">
        <v>1016</v>
      </c>
      <c r="E175" s="375"/>
      <c r="F175" s="625">
        <f>+F173</f>
        <v>2087</v>
      </c>
      <c r="G175" s="11" t="s">
        <v>19</v>
      </c>
      <c r="H175" s="6"/>
      <c r="I175" s="604">
        <f>+I173</f>
        <v>2087</v>
      </c>
      <c r="J175" s="174"/>
      <c r="K175" s="10" t="s">
        <v>783</v>
      </c>
      <c r="L175" s="6"/>
      <c r="M175" s="575">
        <f>+M173</f>
        <v>2076</v>
      </c>
      <c r="N175" s="11" t="s">
        <v>783</v>
      </c>
      <c r="O175" s="6"/>
      <c r="P175" s="488">
        <f>+P173</f>
        <v>2076</v>
      </c>
      <c r="Q175" s="353"/>
      <c r="AB175" s="174"/>
      <c r="AC175" s="174"/>
    </row>
    <row r="176" spans="1:30">
      <c r="A176" t="s">
        <v>1202</v>
      </c>
      <c r="B176" s="702" t="s">
        <v>1182</v>
      </c>
      <c r="C176" s="717" t="s">
        <v>1107</v>
      </c>
      <c r="D176" s="462" t="s">
        <v>1245</v>
      </c>
      <c r="E176" s="376"/>
      <c r="F176" s="628" t="s">
        <v>756</v>
      </c>
      <c r="G176" s="190" t="s">
        <v>140</v>
      </c>
      <c r="H176" s="5"/>
      <c r="I176" s="605" t="s">
        <v>757</v>
      </c>
      <c r="J176" s="174"/>
      <c r="K176" s="189"/>
      <c r="L176" s="5"/>
      <c r="M176" s="576" t="s">
        <v>756</v>
      </c>
      <c r="N176" s="192"/>
      <c r="O176" s="5"/>
      <c r="P176" s="493" t="s">
        <v>757</v>
      </c>
      <c r="Q176" s="353"/>
      <c r="AA176" s="670"/>
      <c r="AB176" s="174"/>
      <c r="AC176" s="174"/>
    </row>
    <row r="177" spans="1:29">
      <c r="B177" s="703">
        <v>2099</v>
      </c>
      <c r="C177" s="714">
        <v>2099</v>
      </c>
      <c r="D177" s="310" t="s">
        <v>1016</v>
      </c>
      <c r="E177" s="310"/>
      <c r="F177" s="682">
        <f>+F175</f>
        <v>2087</v>
      </c>
      <c r="G177" s="192" t="s">
        <v>21</v>
      </c>
      <c r="H177" s="9"/>
      <c r="I177" s="609">
        <f>+I175</f>
        <v>2087</v>
      </c>
      <c r="J177" s="174"/>
      <c r="K177" s="12" t="s">
        <v>60</v>
      </c>
      <c r="L177" s="9"/>
      <c r="M177" s="584">
        <f>+M175</f>
        <v>2076</v>
      </c>
      <c r="N177" s="11" t="s">
        <v>783</v>
      </c>
      <c r="O177" s="9"/>
      <c r="P177" s="494">
        <f>+P175</f>
        <v>2076</v>
      </c>
      <c r="Q177" s="353"/>
      <c r="AA177" s="670"/>
      <c r="AB177" s="174"/>
      <c r="AC177" s="174"/>
    </row>
    <row r="178" spans="1:29">
      <c r="A178" t="s">
        <v>1203</v>
      </c>
      <c r="B178" s="703" t="s">
        <v>1156</v>
      </c>
      <c r="C178" s="714" t="s">
        <v>1272</v>
      </c>
      <c r="D178" s="307"/>
      <c r="E178" s="307"/>
      <c r="F178" s="683" t="s">
        <v>758</v>
      </c>
      <c r="G178" s="190"/>
      <c r="H178" s="5"/>
      <c r="I178" s="605" t="s">
        <v>759</v>
      </c>
      <c r="J178" s="174"/>
      <c r="K178" s="189"/>
      <c r="L178" s="5"/>
      <c r="M178" s="576" t="s">
        <v>758</v>
      </c>
      <c r="N178" s="190"/>
      <c r="O178" s="5"/>
      <c r="P178" s="493" t="s">
        <v>759</v>
      </c>
      <c r="Q178" s="353"/>
      <c r="AA178" s="670"/>
      <c r="AB178" s="174"/>
      <c r="AC178" s="174"/>
    </row>
    <row r="179" spans="1:29">
      <c r="B179" s="701">
        <v>2099</v>
      </c>
      <c r="C179" s="714">
        <v>2099</v>
      </c>
      <c r="D179" s="387" t="s">
        <v>1138</v>
      </c>
      <c r="E179" s="375"/>
      <c r="F179" s="625">
        <f>+F177</f>
        <v>2087</v>
      </c>
      <c r="G179" s="192" t="s">
        <v>21</v>
      </c>
      <c r="H179" s="6"/>
      <c r="I179" s="604">
        <f>+I177</f>
        <v>2087</v>
      </c>
      <c r="J179" s="174"/>
      <c r="K179" s="389" t="s">
        <v>60</v>
      </c>
      <c r="L179" s="375"/>
      <c r="M179" s="560">
        <f>+M177</f>
        <v>2076</v>
      </c>
      <c r="N179" s="327" t="s">
        <v>1015</v>
      </c>
      <c r="O179" s="328"/>
      <c r="P179" s="507">
        <f>+P177</f>
        <v>2076</v>
      </c>
      <c r="Q179" s="353"/>
      <c r="V179" s="337"/>
      <c r="Y179" s="174"/>
      <c r="Z179" s="174"/>
      <c r="AB179" s="174"/>
      <c r="AC179" s="174"/>
    </row>
    <row r="180" spans="1:29" ht="14" thickBot="1">
      <c r="A180" t="s">
        <v>1217</v>
      </c>
      <c r="B180" s="702" t="s">
        <v>1177</v>
      </c>
      <c r="C180" s="717" t="s">
        <v>1030</v>
      </c>
      <c r="D180" s="462" t="s">
        <v>1138</v>
      </c>
      <c r="E180" s="376"/>
      <c r="F180" s="628" t="s">
        <v>760</v>
      </c>
      <c r="G180" s="190"/>
      <c r="H180" s="5"/>
      <c r="I180" s="605" t="s">
        <v>761</v>
      </c>
      <c r="J180" s="174"/>
      <c r="K180" s="461" t="s">
        <v>61</v>
      </c>
      <c r="L180" s="381"/>
      <c r="M180" s="562" t="s">
        <v>760</v>
      </c>
      <c r="N180" s="329"/>
      <c r="O180" s="330"/>
      <c r="P180" s="508" t="s">
        <v>761</v>
      </c>
      <c r="Q180" s="353"/>
      <c r="V180" s="1"/>
      <c r="X180" s="174"/>
      <c r="Y180" s="174"/>
      <c r="Z180" s="174"/>
      <c r="AB180" s="174"/>
      <c r="AC180" s="174"/>
    </row>
    <row r="181" spans="1:29">
      <c r="B181" s="703">
        <v>2099</v>
      </c>
      <c r="C181" s="714">
        <v>2099</v>
      </c>
      <c r="D181" s="6" t="s">
        <v>1076</v>
      </c>
      <c r="E181" s="6"/>
      <c r="F181" s="629">
        <f>+F179</f>
        <v>2087</v>
      </c>
      <c r="G181" s="397" t="s">
        <v>21</v>
      </c>
      <c r="H181" s="375"/>
      <c r="I181" s="602">
        <f>+I179</f>
        <v>2087</v>
      </c>
      <c r="J181" s="174"/>
      <c r="K181" s="174"/>
      <c r="L181" s="174"/>
      <c r="N181" s="174"/>
      <c r="O181" s="174"/>
      <c r="Q181" s="174"/>
      <c r="V181" s="1"/>
      <c r="X181" s="174"/>
      <c r="Y181" s="174"/>
      <c r="Z181" s="174"/>
      <c r="AB181" s="174"/>
      <c r="AC181" s="174"/>
    </row>
    <row r="182" spans="1:29" ht="14" thickBot="1">
      <c r="A182" t="s">
        <v>1218</v>
      </c>
      <c r="B182" s="703" t="s">
        <v>1180</v>
      </c>
      <c r="C182" s="714" t="s">
        <v>1273</v>
      </c>
      <c r="D182" s="5"/>
      <c r="E182" s="5"/>
      <c r="F182" s="630" t="s">
        <v>762</v>
      </c>
      <c r="G182" s="463" t="s">
        <v>1101</v>
      </c>
      <c r="H182" s="376"/>
      <c r="I182" s="601" t="s">
        <v>763</v>
      </c>
      <c r="J182" s="174"/>
      <c r="K182" s="174"/>
      <c r="V182" s="174"/>
      <c r="X182" s="174"/>
      <c r="Y182" s="174"/>
      <c r="Z182" s="174"/>
      <c r="AB182" s="174"/>
      <c r="AC182" s="174"/>
    </row>
    <row r="183" spans="1:29" ht="20">
      <c r="B183" s="701">
        <v>2099</v>
      </c>
      <c r="C183" s="714">
        <v>2099</v>
      </c>
      <c r="D183" s="6" t="s">
        <v>1076</v>
      </c>
      <c r="E183" s="6"/>
      <c r="F183" s="629">
        <f>+F181</f>
        <v>2087</v>
      </c>
      <c r="G183" s="192" t="s">
        <v>21</v>
      </c>
      <c r="H183" s="6"/>
      <c r="I183" s="604">
        <f>+I181</f>
        <v>2087</v>
      </c>
      <c r="J183" s="174"/>
      <c r="K183" s="174"/>
      <c r="L183" s="417" t="s">
        <v>1240</v>
      </c>
      <c r="M183" s="585"/>
      <c r="N183" s="418"/>
      <c r="O183" s="435"/>
      <c r="P183" s="509"/>
      <c r="Q183" s="439"/>
      <c r="R183" s="423"/>
      <c r="S183" s="541"/>
      <c r="T183" s="642"/>
      <c r="U183" s="424"/>
      <c r="X183" s="174"/>
      <c r="Y183" s="174"/>
      <c r="Z183" s="174"/>
      <c r="AB183" s="174"/>
      <c r="AC183" s="174"/>
    </row>
    <row r="184" spans="1:29" ht="14" thickBot="1">
      <c r="A184" t="s">
        <v>1219</v>
      </c>
      <c r="B184" s="702" t="s">
        <v>1168</v>
      </c>
      <c r="C184" s="717" t="s">
        <v>1274</v>
      </c>
      <c r="D184" s="7"/>
      <c r="E184" s="7"/>
      <c r="F184" s="639" t="s">
        <v>764</v>
      </c>
      <c r="G184" s="191"/>
      <c r="H184" s="354"/>
      <c r="I184" s="606" t="s">
        <v>765</v>
      </c>
      <c r="J184" s="174"/>
      <c r="K184" s="174"/>
      <c r="L184" s="183"/>
      <c r="N184" s="174"/>
      <c r="O184" s="185"/>
      <c r="R184" s="425"/>
      <c r="S184" s="542"/>
      <c r="U184" s="426"/>
      <c r="X184" s="174"/>
      <c r="Y184" s="174"/>
      <c r="Z184" s="174"/>
      <c r="AB184" s="174"/>
      <c r="AC184" s="174"/>
    </row>
    <row r="185" spans="1:29">
      <c r="B185" s="709">
        <v>2099</v>
      </c>
      <c r="C185" s="714">
        <v>2099</v>
      </c>
      <c r="L185" s="455" t="s">
        <v>1031</v>
      </c>
      <c r="M185" s="586"/>
      <c r="N185" s="419">
        <v>430</v>
      </c>
      <c r="O185" s="420"/>
      <c r="R185" s="427" t="s">
        <v>1035</v>
      </c>
      <c r="S185" s="543"/>
      <c r="T185" s="643">
        <v>273</v>
      </c>
      <c r="U185" s="428"/>
      <c r="X185" s="174"/>
      <c r="Y185" s="174"/>
      <c r="Z185" s="174"/>
      <c r="AB185" s="174"/>
      <c r="AC185" s="174"/>
    </row>
    <row r="186" spans="1:29">
      <c r="A186" t="s">
        <v>1215</v>
      </c>
      <c r="B186" s="709" t="s">
        <v>1178</v>
      </c>
      <c r="C186" s="713" t="s">
        <v>1275</v>
      </c>
      <c r="L186" s="450" t="s">
        <v>1032</v>
      </c>
      <c r="M186" s="511"/>
      <c r="N186" s="416">
        <v>101</v>
      </c>
      <c r="O186" s="436">
        <v>0.23</v>
      </c>
      <c r="R186" s="429" t="s">
        <v>1032</v>
      </c>
      <c r="S186" s="544"/>
      <c r="T186" s="616">
        <v>40</v>
      </c>
      <c r="U186" s="430">
        <v>0.14000000000000001</v>
      </c>
    </row>
    <row r="187" spans="1:29">
      <c r="B187" s="709">
        <v>2099</v>
      </c>
      <c r="C187" s="714">
        <v>2099</v>
      </c>
      <c r="L187" s="451" t="s">
        <v>1033</v>
      </c>
      <c r="M187" s="512"/>
      <c r="N187" s="414">
        <v>170</v>
      </c>
      <c r="O187" s="437">
        <v>0.39</v>
      </c>
      <c r="R187" s="431" t="s">
        <v>1036</v>
      </c>
      <c r="S187" s="545"/>
      <c r="T187" s="644">
        <v>70</v>
      </c>
      <c r="U187" s="432">
        <v>0.25</v>
      </c>
    </row>
    <row r="188" spans="1:29" ht="14" thickBot="1">
      <c r="A188" t="s">
        <v>1220</v>
      </c>
      <c r="B188" s="709" t="s">
        <v>1183</v>
      </c>
      <c r="C188" s="713" t="s">
        <v>1276</v>
      </c>
      <c r="L188" s="456" t="s">
        <v>1034</v>
      </c>
      <c r="N188" s="335">
        <v>158</v>
      </c>
      <c r="O188" s="438">
        <v>0.36</v>
      </c>
      <c r="R188" s="433" t="s">
        <v>1034</v>
      </c>
      <c r="S188" s="514"/>
      <c r="T188" s="588">
        <v>163</v>
      </c>
      <c r="U188" s="434">
        <v>0.59</v>
      </c>
    </row>
    <row r="189" spans="1:29" ht="16">
      <c r="D189" s="174"/>
      <c r="L189" s="440"/>
      <c r="M189" s="587"/>
      <c r="N189" s="441"/>
      <c r="O189" s="442"/>
      <c r="R189" s="443"/>
      <c r="S189" s="546"/>
      <c r="T189" s="645"/>
      <c r="U189" s="443"/>
    </row>
    <row r="190" spans="1:29" ht="14" thickBot="1">
      <c r="L190" s="454"/>
      <c r="N190" s="335"/>
      <c r="O190" s="335"/>
    </row>
    <row r="191" spans="1:29">
      <c r="N191" s="448" t="s">
        <v>1037</v>
      </c>
      <c r="O191" s="449"/>
      <c r="P191" s="510"/>
      <c r="Q191" s="449"/>
      <c r="R191" s="449">
        <v>703</v>
      </c>
      <c r="S191" s="547">
        <v>1</v>
      </c>
    </row>
    <row r="192" spans="1:29">
      <c r="E192" s="335"/>
      <c r="N192" s="450" t="s">
        <v>1139</v>
      </c>
      <c r="O192" s="379"/>
      <c r="P192" s="511"/>
      <c r="Q192" s="380"/>
      <c r="R192" s="379">
        <v>141</v>
      </c>
      <c r="S192" s="548"/>
    </row>
    <row r="193" spans="12:26">
      <c r="N193" s="451" t="s">
        <v>1140</v>
      </c>
      <c r="O193" s="413"/>
      <c r="P193" s="512"/>
      <c r="Q193" s="410"/>
      <c r="R193" s="413">
        <v>240</v>
      </c>
      <c r="S193" s="549">
        <v>0.54</v>
      </c>
    </row>
    <row r="194" spans="12:26" ht="14" thickBot="1">
      <c r="N194" s="452" t="s">
        <v>1141</v>
      </c>
      <c r="O194" s="453"/>
      <c r="P194" s="482"/>
      <c r="Q194" s="453"/>
      <c r="R194" s="179">
        <v>322</v>
      </c>
      <c r="S194" s="550">
        <v>0.46</v>
      </c>
      <c r="Z194" s="336"/>
    </row>
    <row r="198" spans="12:26">
      <c r="N198" s="1"/>
      <c r="O198" s="336"/>
      <c r="Q198" s="336"/>
      <c r="R198" s="336"/>
    </row>
    <row r="200" spans="12:26">
      <c r="L200" s="421"/>
    </row>
    <row r="201" spans="12:26">
      <c r="Q201" s="422"/>
    </row>
  </sheetData>
  <phoneticPr fontId="0" type="noConversion"/>
  <printOptions verticalCentered="1"/>
  <pageMargins left="0" right="0" top="0" bottom="0" header="0" footer="0"/>
  <pageSetup scale="2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4"/>
  <sheetViews>
    <sheetView workbookViewId="0">
      <selection activeCell="I6" sqref="I6"/>
    </sheetView>
  </sheetViews>
  <sheetFormatPr baseColWidth="10" defaultColWidth="8.83203125" defaultRowHeight="13"/>
  <cols>
    <col min="1" max="1" width="9.5" customWidth="1"/>
    <col min="2" max="5" width="11.6640625" customWidth="1"/>
    <col min="6" max="6" width="17" bestFit="1" customWidth="1"/>
  </cols>
  <sheetData>
    <row r="2" spans="2:6" ht="28.5" customHeight="1">
      <c r="B2" s="750" t="s">
        <v>126</v>
      </c>
      <c r="C2" s="750"/>
      <c r="D2" s="750"/>
      <c r="E2" s="750"/>
      <c r="F2" s="750"/>
    </row>
    <row r="3" spans="2:6" ht="21" customHeight="1">
      <c r="B3" t="s">
        <v>864</v>
      </c>
      <c r="F3" s="202">
        <v>2500</v>
      </c>
    </row>
    <row r="4" spans="2:6" ht="21" customHeight="1">
      <c r="B4" t="s">
        <v>136</v>
      </c>
      <c r="F4" s="200" t="str">
        <f>Details!R186</f>
        <v>Used Lots</v>
      </c>
    </row>
    <row r="5" spans="2:6" ht="21" customHeight="1">
      <c r="B5" t="s">
        <v>91</v>
      </c>
      <c r="F5" s="200" t="str">
        <f>Details!R187</f>
        <v>Sold Unused Lots</v>
      </c>
    </row>
    <row r="6" spans="2:6" ht="21" customHeight="1">
      <c r="B6" t="s">
        <v>92</v>
      </c>
      <c r="F6" s="200" t="str">
        <f>Details!R188</f>
        <v>Available Lots</v>
      </c>
    </row>
    <row r="7" spans="2:6" ht="21" customHeight="1">
      <c r="B7" s="2" t="s">
        <v>132</v>
      </c>
      <c r="C7" s="2"/>
      <c r="D7" s="2"/>
      <c r="E7" s="3"/>
      <c r="F7" s="203" t="e">
        <f>+F5+F6</f>
        <v>#VALUE!</v>
      </c>
    </row>
    <row r="8" spans="2:6" ht="21" customHeight="1">
      <c r="B8" t="s">
        <v>133</v>
      </c>
      <c r="F8" s="200">
        <f>Details!V180</f>
        <v>0</v>
      </c>
    </row>
    <row r="9" spans="2:6" ht="21" customHeight="1">
      <c r="B9" t="s">
        <v>134</v>
      </c>
      <c r="F9" s="200">
        <f>Details!V181</f>
        <v>0</v>
      </c>
    </row>
    <row r="10" spans="2:6" ht="21" customHeight="1">
      <c r="B10" s="2" t="s">
        <v>135</v>
      </c>
      <c r="C10" s="2"/>
      <c r="D10" s="2"/>
      <c r="E10" s="2"/>
      <c r="F10" s="203">
        <f>+F8+F9</f>
        <v>0</v>
      </c>
    </row>
    <row r="11" spans="2:6" ht="21" customHeight="1"/>
    <row r="12" spans="2:6" ht="21" customHeight="1">
      <c r="B12" s="200"/>
      <c r="F12" s="201"/>
    </row>
    <row r="13" spans="2:6" ht="21" customHeight="1">
      <c r="B13" s="198"/>
      <c r="C13" s="199"/>
      <c r="D13" s="199"/>
      <c r="E13" s="199"/>
      <c r="F13" s="205"/>
    </row>
    <row r="14" spans="2:6" ht="21" customHeight="1">
      <c r="B14" s="199"/>
      <c r="C14" s="199"/>
      <c r="D14" s="199"/>
      <c r="E14" s="199"/>
      <c r="F14" s="204"/>
    </row>
  </sheetData>
  <mergeCells count="1">
    <mergeCell ref="B2:F2"/>
  </mergeCells>
  <phoneticPr fontId="0" type="noConversion"/>
  <pageMargins left="0.75" right="0.75" top="1" bottom="1" header="0.5" footer="0.5"/>
  <pageSetup orientation="portrait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6"/>
  <sheetViews>
    <sheetView topLeftCell="A17" workbookViewId="0">
      <selection activeCell="D69" sqref="D69"/>
    </sheetView>
  </sheetViews>
  <sheetFormatPr baseColWidth="10" defaultColWidth="9.1640625" defaultRowHeight="9" customHeight="1"/>
  <cols>
    <col min="1" max="4" width="12.5" style="221" customWidth="1"/>
    <col min="5" max="5" width="2.83203125" style="221" customWidth="1"/>
    <col min="6" max="9" width="12.5" style="221" customWidth="1"/>
    <col min="10" max="16384" width="9.1640625" style="221"/>
  </cols>
  <sheetData>
    <row r="1" spans="1:9" ht="9" customHeight="1">
      <c r="A1" s="227" t="s">
        <v>152</v>
      </c>
      <c r="B1" s="227" t="s">
        <v>153</v>
      </c>
    </row>
    <row r="2" spans="1:9" ht="9" customHeight="1">
      <c r="A2" s="227" t="s">
        <v>154</v>
      </c>
      <c r="B2" s="227" t="s">
        <v>155</v>
      </c>
      <c r="C2" s="227" t="s">
        <v>156</v>
      </c>
      <c r="D2" s="227" t="s">
        <v>157</v>
      </c>
      <c r="E2" s="222"/>
    </row>
    <row r="3" spans="1:9" ht="9" customHeight="1">
      <c r="A3" s="227" t="s">
        <v>158</v>
      </c>
      <c r="B3" s="227" t="s">
        <v>159</v>
      </c>
      <c r="C3" s="227" t="s">
        <v>160</v>
      </c>
      <c r="D3" s="227" t="s">
        <v>161</v>
      </c>
      <c r="E3" s="222"/>
      <c r="F3" s="220"/>
    </row>
    <row r="4" spans="1:9" ht="9" customHeight="1">
      <c r="A4" s="227" t="s">
        <v>162</v>
      </c>
      <c r="B4" s="227" t="s">
        <v>163</v>
      </c>
      <c r="C4" s="227" t="s">
        <v>164</v>
      </c>
      <c r="D4" s="227" t="s">
        <v>165</v>
      </c>
      <c r="E4" s="223"/>
      <c r="F4" s="227" t="s">
        <v>166</v>
      </c>
      <c r="G4" s="225"/>
    </row>
    <row r="5" spans="1:9" ht="9" customHeight="1">
      <c r="A5" s="227" t="s">
        <v>167</v>
      </c>
      <c r="B5" s="227" t="s">
        <v>168</v>
      </c>
      <c r="C5" s="227" t="s">
        <v>169</v>
      </c>
      <c r="D5" s="227" t="s">
        <v>170</v>
      </c>
      <c r="E5" s="223"/>
      <c r="F5" s="227" t="s">
        <v>171</v>
      </c>
      <c r="G5" s="227" t="s">
        <v>172</v>
      </c>
      <c r="H5" s="222"/>
    </row>
    <row r="6" spans="1:9" ht="9" customHeight="1">
      <c r="A6" s="227" t="s">
        <v>173</v>
      </c>
      <c r="B6" s="227" t="s">
        <v>174</v>
      </c>
      <c r="C6" s="227" t="s">
        <v>175</v>
      </c>
      <c r="D6" s="227" t="s">
        <v>176</v>
      </c>
      <c r="E6" s="223"/>
      <c r="F6" s="227" t="s">
        <v>177</v>
      </c>
      <c r="G6" s="227" t="s">
        <v>178</v>
      </c>
      <c r="H6" s="222"/>
    </row>
    <row r="7" spans="1:9" ht="9" customHeight="1">
      <c r="A7" s="227" t="s">
        <v>179</v>
      </c>
      <c r="B7" s="227" t="s">
        <v>180</v>
      </c>
      <c r="C7" s="227" t="s">
        <v>181</v>
      </c>
      <c r="D7" s="227" t="s">
        <v>182</v>
      </c>
      <c r="E7" s="223"/>
      <c r="F7" s="227" t="s">
        <v>183</v>
      </c>
      <c r="G7" s="227" t="s">
        <v>184</v>
      </c>
      <c r="H7" s="227" t="s">
        <v>185</v>
      </c>
      <c r="I7" s="222"/>
    </row>
    <row r="8" spans="1:9" ht="9" customHeight="1">
      <c r="A8" s="227" t="s">
        <v>186</v>
      </c>
      <c r="B8" s="227" t="s">
        <v>187</v>
      </c>
      <c r="C8" s="227" t="s">
        <v>188</v>
      </c>
      <c r="D8" s="253"/>
      <c r="E8" s="223"/>
      <c r="F8" s="227" t="s">
        <v>190</v>
      </c>
      <c r="G8" s="227" t="s">
        <v>191</v>
      </c>
      <c r="H8" s="227" t="s">
        <v>192</v>
      </c>
      <c r="I8" s="227" t="s">
        <v>193</v>
      </c>
    </row>
    <row r="9" spans="1:9" ht="9" customHeight="1">
      <c r="A9" s="253"/>
      <c r="B9" s="227" t="s">
        <v>195</v>
      </c>
      <c r="C9" s="253"/>
      <c r="D9" s="253"/>
      <c r="E9" s="228"/>
      <c r="F9" s="227" t="s">
        <v>198</v>
      </c>
      <c r="G9" s="227" t="s">
        <v>199</v>
      </c>
      <c r="H9" s="227" t="s">
        <v>200</v>
      </c>
      <c r="I9" s="227" t="s">
        <v>201</v>
      </c>
    </row>
    <row r="10" spans="1:9" ht="9" customHeight="1">
      <c r="A10" s="227" t="s">
        <v>202</v>
      </c>
      <c r="B10" s="227" t="s">
        <v>203</v>
      </c>
      <c r="C10" s="253"/>
      <c r="D10" s="253"/>
      <c r="E10" s="223"/>
      <c r="F10" s="227" t="s">
        <v>206</v>
      </c>
      <c r="G10" s="227" t="s">
        <v>207</v>
      </c>
      <c r="H10" s="227" t="s">
        <v>208</v>
      </c>
      <c r="I10" s="227" t="s">
        <v>209</v>
      </c>
    </row>
    <row r="11" spans="1:9" ht="9" customHeight="1">
      <c r="A11" s="227" t="s">
        <v>210</v>
      </c>
      <c r="B11" s="227" t="s">
        <v>211</v>
      </c>
      <c r="C11" s="253"/>
      <c r="D11" s="253"/>
      <c r="E11" s="223"/>
      <c r="F11" s="227" t="s">
        <v>214</v>
      </c>
      <c r="G11" s="227" t="s">
        <v>215</v>
      </c>
      <c r="H11" s="227" t="s">
        <v>216</v>
      </c>
      <c r="I11" s="227" t="s">
        <v>217</v>
      </c>
    </row>
    <row r="12" spans="1:9" ht="9" customHeight="1">
      <c r="A12" s="227" t="s">
        <v>218</v>
      </c>
      <c r="B12" s="227" t="s">
        <v>219</v>
      </c>
      <c r="C12" s="253"/>
      <c r="D12" s="253"/>
      <c r="E12" s="223"/>
      <c r="F12" s="227" t="s">
        <v>222</v>
      </c>
      <c r="G12" s="227" t="s">
        <v>223</v>
      </c>
      <c r="H12" s="227" t="s">
        <v>224</v>
      </c>
      <c r="I12" s="227" t="s">
        <v>225</v>
      </c>
    </row>
    <row r="13" spans="1:9" ht="9" customHeight="1">
      <c r="A13" s="227" t="s">
        <v>226</v>
      </c>
      <c r="B13" s="227" t="s">
        <v>227</v>
      </c>
      <c r="C13" s="253"/>
      <c r="D13" s="253"/>
      <c r="E13" s="223"/>
      <c r="F13" s="227" t="s">
        <v>230</v>
      </c>
      <c r="G13" s="227" t="s">
        <v>231</v>
      </c>
      <c r="H13" s="227" t="s">
        <v>232</v>
      </c>
      <c r="I13" s="227" t="s">
        <v>233</v>
      </c>
    </row>
    <row r="14" spans="1:9" ht="9" customHeight="1">
      <c r="A14" s="227" t="s">
        <v>234</v>
      </c>
      <c r="B14" s="227" t="s">
        <v>235</v>
      </c>
      <c r="C14" s="227" t="s">
        <v>236</v>
      </c>
      <c r="D14" s="227" t="s">
        <v>237</v>
      </c>
      <c r="E14" s="223"/>
      <c r="F14" s="227" t="s">
        <v>238</v>
      </c>
      <c r="G14" s="227" t="s">
        <v>239</v>
      </c>
      <c r="H14" s="227" t="s">
        <v>240</v>
      </c>
      <c r="I14" s="227" t="s">
        <v>241</v>
      </c>
    </row>
    <row r="15" spans="1:9" ht="9" customHeight="1">
      <c r="A15" s="227" t="s">
        <v>242</v>
      </c>
      <c r="B15" s="227" t="s">
        <v>243</v>
      </c>
      <c r="C15" s="227" t="s">
        <v>244</v>
      </c>
      <c r="D15" s="227" t="s">
        <v>245</v>
      </c>
      <c r="E15" s="223"/>
      <c r="F15" s="227" t="s">
        <v>246</v>
      </c>
      <c r="G15" s="227" t="s">
        <v>247</v>
      </c>
      <c r="H15" s="227" t="s">
        <v>248</v>
      </c>
      <c r="I15" s="227" t="s">
        <v>249</v>
      </c>
    </row>
    <row r="16" spans="1:9" ht="9" customHeight="1">
      <c r="A16" s="227" t="s">
        <v>250</v>
      </c>
      <c r="B16" s="227" t="s">
        <v>251</v>
      </c>
      <c r="C16" s="227" t="s">
        <v>252</v>
      </c>
      <c r="D16" s="227" t="s">
        <v>253</v>
      </c>
      <c r="E16" s="223"/>
      <c r="F16" s="227" t="s">
        <v>254</v>
      </c>
      <c r="G16" s="227" t="s">
        <v>255</v>
      </c>
      <c r="H16" s="227" t="s">
        <v>256</v>
      </c>
      <c r="I16" s="227" t="s">
        <v>257</v>
      </c>
    </row>
    <row r="17" spans="1:9" ht="9" customHeight="1">
      <c r="A17" s="227" t="s">
        <v>258</v>
      </c>
      <c r="B17" s="253"/>
      <c r="C17" s="227" t="s">
        <v>260</v>
      </c>
      <c r="D17" s="253"/>
      <c r="E17" s="228"/>
      <c r="F17" s="227" t="s">
        <v>262</v>
      </c>
      <c r="G17" s="227" t="s">
        <v>263</v>
      </c>
      <c r="H17" s="227" t="s">
        <v>264</v>
      </c>
      <c r="I17" s="227" t="s">
        <v>265</v>
      </c>
    </row>
    <row r="18" spans="1:9" ht="9" customHeight="1">
      <c r="A18" s="227" t="s">
        <v>266</v>
      </c>
      <c r="B18" s="227" t="s">
        <v>267</v>
      </c>
      <c r="C18" s="227" t="s">
        <v>268</v>
      </c>
      <c r="D18" s="253"/>
      <c r="E18" s="223"/>
      <c r="F18" s="227" t="s">
        <v>270</v>
      </c>
      <c r="G18" s="227" t="s">
        <v>271</v>
      </c>
      <c r="H18" s="227" t="s">
        <v>272</v>
      </c>
      <c r="I18" s="227" t="s">
        <v>273</v>
      </c>
    </row>
    <row r="19" spans="1:9" ht="9" customHeight="1">
      <c r="A19" s="227" t="s">
        <v>274</v>
      </c>
      <c r="B19" s="227" t="s">
        <v>275</v>
      </c>
      <c r="C19" s="227" t="s">
        <v>276</v>
      </c>
      <c r="D19" s="253"/>
      <c r="E19" s="223"/>
      <c r="F19" s="227" t="s">
        <v>278</v>
      </c>
      <c r="G19" s="227" t="s">
        <v>279</v>
      </c>
      <c r="H19" s="227" t="s">
        <v>280</v>
      </c>
      <c r="I19" s="227" t="s">
        <v>281</v>
      </c>
    </row>
    <row r="20" spans="1:9" ht="9" customHeight="1">
      <c r="A20" s="227" t="s">
        <v>282</v>
      </c>
      <c r="B20" s="253"/>
      <c r="C20" s="227" t="s">
        <v>284</v>
      </c>
      <c r="D20" s="253"/>
      <c r="E20" s="223"/>
      <c r="F20" s="227" t="s">
        <v>286</v>
      </c>
      <c r="G20" s="227" t="s">
        <v>287</v>
      </c>
      <c r="H20" s="227" t="s">
        <v>288</v>
      </c>
      <c r="I20" s="227" t="s">
        <v>289</v>
      </c>
    </row>
    <row r="21" spans="1:9" ht="9" customHeight="1">
      <c r="A21" s="227" t="s">
        <v>290</v>
      </c>
      <c r="B21" s="253"/>
      <c r="C21" s="227" t="s">
        <v>292</v>
      </c>
      <c r="D21" s="253"/>
      <c r="E21" s="223"/>
      <c r="F21" s="227" t="s">
        <v>294</v>
      </c>
      <c r="G21" s="227" t="s">
        <v>295</v>
      </c>
      <c r="H21" s="227" t="s">
        <v>296</v>
      </c>
      <c r="I21" s="227" t="s">
        <v>297</v>
      </c>
    </row>
    <row r="22" spans="1:9" ht="9" customHeight="1">
      <c r="A22" s="227" t="s">
        <v>298</v>
      </c>
      <c r="B22" s="253"/>
      <c r="C22" s="227" t="s">
        <v>300</v>
      </c>
      <c r="D22" s="253"/>
      <c r="E22" s="223"/>
      <c r="F22" s="227" t="s">
        <v>302</v>
      </c>
      <c r="G22" s="227" t="s">
        <v>303</v>
      </c>
      <c r="H22" s="227" t="s">
        <v>304</v>
      </c>
      <c r="I22" s="227" t="s">
        <v>305</v>
      </c>
    </row>
    <row r="23" spans="1:9" ht="9" customHeight="1">
      <c r="A23" s="227" t="s">
        <v>306</v>
      </c>
      <c r="B23" s="253"/>
      <c r="C23" s="227" t="s">
        <v>308</v>
      </c>
      <c r="D23" s="227" t="s">
        <v>309</v>
      </c>
      <c r="E23" s="223"/>
      <c r="F23" s="227" t="s">
        <v>310</v>
      </c>
      <c r="G23" s="227" t="s">
        <v>311</v>
      </c>
      <c r="H23" s="227" t="s">
        <v>312</v>
      </c>
      <c r="I23" s="227" t="s">
        <v>313</v>
      </c>
    </row>
    <row r="24" spans="1:9" ht="9" customHeight="1">
      <c r="A24" s="227" t="s">
        <v>314</v>
      </c>
      <c r="B24" s="253"/>
      <c r="C24" s="227" t="s">
        <v>316</v>
      </c>
      <c r="D24" s="253"/>
      <c r="E24" s="228"/>
      <c r="F24" s="227" t="s">
        <v>318</v>
      </c>
      <c r="G24" s="227" t="s">
        <v>319</v>
      </c>
      <c r="H24" s="227" t="s">
        <v>320</v>
      </c>
      <c r="I24" s="227" t="s">
        <v>321</v>
      </c>
    </row>
    <row r="25" spans="1:9" ht="9" customHeight="1">
      <c r="A25" s="253"/>
      <c r="B25" s="253"/>
      <c r="C25" s="253"/>
      <c r="D25" s="253"/>
      <c r="E25" s="228"/>
      <c r="F25" s="227" t="s">
        <v>326</v>
      </c>
      <c r="G25" s="227" t="s">
        <v>327</v>
      </c>
      <c r="H25" s="227" t="s">
        <v>328</v>
      </c>
      <c r="I25" s="227" t="s">
        <v>329</v>
      </c>
    </row>
    <row r="26" spans="1:9" ht="9" customHeight="1">
      <c r="A26" s="253"/>
      <c r="B26" s="253"/>
      <c r="C26" s="253"/>
      <c r="D26" s="227" t="s">
        <v>333</v>
      </c>
      <c r="E26" s="223"/>
      <c r="F26" s="227" t="s">
        <v>334</v>
      </c>
      <c r="G26" s="227" t="s">
        <v>335</v>
      </c>
      <c r="H26" s="227" t="s">
        <v>336</v>
      </c>
      <c r="I26" s="227" t="s">
        <v>337</v>
      </c>
    </row>
    <row r="27" spans="1:9" ht="9" customHeight="1">
      <c r="A27" s="253"/>
      <c r="B27" s="253"/>
      <c r="C27" s="253"/>
      <c r="D27" s="253"/>
      <c r="E27" s="228"/>
      <c r="F27" s="227" t="s">
        <v>342</v>
      </c>
      <c r="G27" s="227" t="s">
        <v>343</v>
      </c>
      <c r="H27" s="227" t="s">
        <v>344</v>
      </c>
      <c r="I27" s="227" t="s">
        <v>345</v>
      </c>
    </row>
    <row r="28" spans="1:9" ht="9" customHeight="1">
      <c r="A28" s="253"/>
      <c r="B28" s="253"/>
      <c r="C28" s="227" t="s">
        <v>348</v>
      </c>
      <c r="D28" s="253"/>
      <c r="E28" s="223"/>
      <c r="F28" s="227" t="s">
        <v>350</v>
      </c>
      <c r="G28" s="227" t="s">
        <v>351</v>
      </c>
      <c r="H28" s="227" t="s">
        <v>352</v>
      </c>
      <c r="I28" s="227" t="s">
        <v>353</v>
      </c>
    </row>
    <row r="29" spans="1:9" ht="9" customHeight="1">
      <c r="A29" s="253"/>
      <c r="B29" s="253"/>
      <c r="C29" s="253"/>
      <c r="D29" s="253"/>
      <c r="E29" s="222"/>
      <c r="F29" s="253"/>
      <c r="G29" s="227" t="s">
        <v>359</v>
      </c>
      <c r="H29" s="227" t="s">
        <v>360</v>
      </c>
      <c r="I29" s="227" t="s">
        <v>361</v>
      </c>
    </row>
    <row r="30" spans="1:9" ht="9" customHeight="1">
      <c r="A30" s="253"/>
      <c r="B30" s="253"/>
      <c r="C30" s="227" t="s">
        <v>364</v>
      </c>
      <c r="D30" s="253"/>
      <c r="E30" s="223"/>
      <c r="F30" s="253"/>
      <c r="G30" s="227" t="s">
        <v>367</v>
      </c>
      <c r="H30" s="227" t="s">
        <v>368</v>
      </c>
      <c r="I30" s="227" t="s">
        <v>369</v>
      </c>
    </row>
    <row r="31" spans="1:9" ht="9" customHeight="1">
      <c r="A31" s="253"/>
      <c r="B31" s="253"/>
      <c r="C31" s="227" t="s">
        <v>372</v>
      </c>
      <c r="D31" s="253"/>
      <c r="E31" s="223"/>
      <c r="F31" s="253"/>
      <c r="G31" s="227" t="s">
        <v>375</v>
      </c>
      <c r="H31" s="227" t="s">
        <v>376</v>
      </c>
      <c r="I31" s="227" t="s">
        <v>377</v>
      </c>
    </row>
    <row r="32" spans="1:9" ht="9" customHeight="1">
      <c r="A32" s="260"/>
      <c r="B32" s="257"/>
      <c r="C32" s="224" t="s">
        <v>380</v>
      </c>
      <c r="D32" s="257"/>
      <c r="E32" s="223"/>
      <c r="F32" s="227" t="s">
        <v>382</v>
      </c>
      <c r="G32" s="227" t="s">
        <v>383</v>
      </c>
      <c r="H32" s="227" t="s">
        <v>384</v>
      </c>
      <c r="I32" s="227" t="s">
        <v>385</v>
      </c>
    </row>
    <row r="33" spans="1:9" ht="9" customHeight="1">
      <c r="A33" s="258" t="s">
        <v>386</v>
      </c>
      <c r="B33" s="259"/>
      <c r="C33" s="226" t="s">
        <v>388</v>
      </c>
      <c r="D33" s="253"/>
      <c r="E33" s="228"/>
      <c r="F33" s="227" t="s">
        <v>390</v>
      </c>
      <c r="G33" s="227" t="s">
        <v>391</v>
      </c>
      <c r="H33" s="227" t="s">
        <v>392</v>
      </c>
      <c r="I33" s="227" t="s">
        <v>393</v>
      </c>
    </row>
    <row r="34" spans="1:9" ht="9" customHeight="1">
      <c r="A34" s="227" t="s">
        <v>394</v>
      </c>
      <c r="B34" s="253"/>
      <c r="C34" s="253"/>
      <c r="D34" s="254"/>
      <c r="E34" s="228"/>
      <c r="F34" s="227" t="s">
        <v>398</v>
      </c>
      <c r="G34" s="227" t="s">
        <v>399</v>
      </c>
      <c r="H34" s="227" t="s">
        <v>400</v>
      </c>
      <c r="I34" s="227" t="s">
        <v>401</v>
      </c>
    </row>
    <row r="35" spans="1:9" ht="9" customHeight="1" thickBot="1">
      <c r="A35" s="227" t="s">
        <v>402</v>
      </c>
      <c r="B35" s="253"/>
      <c r="C35" s="270"/>
      <c r="D35" s="255"/>
      <c r="E35" s="223"/>
      <c r="F35" s="261" t="s">
        <v>406</v>
      </c>
      <c r="G35" s="261" t="s">
        <v>407</v>
      </c>
      <c r="H35" s="227" t="s">
        <v>408</v>
      </c>
      <c r="I35" s="227" t="s">
        <v>409</v>
      </c>
    </row>
    <row r="36" spans="1:9" ht="9" customHeight="1">
      <c r="A36" s="227" t="s">
        <v>410</v>
      </c>
      <c r="B36" s="256"/>
      <c r="C36" s="262"/>
      <c r="D36" s="263"/>
      <c r="F36" s="263"/>
      <c r="G36" s="264"/>
      <c r="H36" s="229" t="s">
        <v>412</v>
      </c>
      <c r="I36" s="227" t="s">
        <v>413</v>
      </c>
    </row>
    <row r="37" spans="1:9" ht="9" customHeight="1">
      <c r="A37" s="227" t="s">
        <v>414</v>
      </c>
      <c r="B37" s="256"/>
      <c r="C37" s="265"/>
      <c r="G37" s="266"/>
      <c r="H37" s="229" t="s">
        <v>416</v>
      </c>
      <c r="I37" s="227" t="s">
        <v>417</v>
      </c>
    </row>
    <row r="38" spans="1:9" ht="9" customHeight="1">
      <c r="A38" s="227" t="s">
        <v>418</v>
      </c>
      <c r="B38" s="256"/>
      <c r="C38" s="265"/>
      <c r="G38" s="266"/>
      <c r="H38" s="229" t="s">
        <v>420</v>
      </c>
      <c r="I38" s="227" t="s">
        <v>421</v>
      </c>
    </row>
    <row r="39" spans="1:9" ht="9" customHeight="1">
      <c r="A39" s="227" t="s">
        <v>422</v>
      </c>
      <c r="B39" s="256"/>
      <c r="C39" s="265"/>
      <c r="G39" s="266"/>
      <c r="H39" s="229" t="s">
        <v>424</v>
      </c>
      <c r="I39" s="227" t="s">
        <v>425</v>
      </c>
    </row>
    <row r="40" spans="1:9" ht="9" customHeight="1">
      <c r="A40" s="227" t="s">
        <v>426</v>
      </c>
      <c r="B40" s="256"/>
      <c r="C40" s="265"/>
      <c r="G40" s="266"/>
      <c r="H40" s="229" t="s">
        <v>428</v>
      </c>
      <c r="I40" s="227" t="s">
        <v>429</v>
      </c>
    </row>
    <row r="41" spans="1:9" ht="9" customHeight="1">
      <c r="A41" s="227" t="s">
        <v>430</v>
      </c>
      <c r="B41" s="256"/>
      <c r="C41" s="265"/>
      <c r="G41" s="266"/>
      <c r="H41" s="254"/>
      <c r="I41" s="253"/>
    </row>
    <row r="42" spans="1:9" ht="9" customHeight="1">
      <c r="A42" s="227" t="s">
        <v>434</v>
      </c>
      <c r="B42" s="256"/>
      <c r="C42" s="265"/>
      <c r="G42" s="266"/>
      <c r="H42" s="254"/>
      <c r="I42" s="253"/>
    </row>
    <row r="43" spans="1:9" ht="9" customHeight="1">
      <c r="A43" s="227" t="s">
        <v>438</v>
      </c>
      <c r="B43" s="256"/>
      <c r="C43" s="265"/>
      <c r="G43" s="266"/>
      <c r="H43" s="254"/>
      <c r="I43" s="253"/>
    </row>
    <row r="44" spans="1:9" ht="9" customHeight="1">
      <c r="A44" s="227" t="s">
        <v>442</v>
      </c>
      <c r="B44" s="256"/>
      <c r="C44" s="265"/>
      <c r="G44" s="266"/>
      <c r="H44" s="254"/>
      <c r="I44" s="253"/>
    </row>
    <row r="45" spans="1:9" ht="9" customHeight="1" thickBot="1">
      <c r="A45" s="227" t="s">
        <v>446</v>
      </c>
      <c r="B45" s="256"/>
      <c r="C45" s="267"/>
      <c r="D45" s="268"/>
      <c r="F45" s="268"/>
      <c r="G45" s="269"/>
      <c r="H45" s="254"/>
      <c r="I45" s="253"/>
    </row>
    <row r="46" spans="1:9" ht="9" customHeight="1">
      <c r="A46" s="227" t="s">
        <v>450</v>
      </c>
      <c r="B46" s="253"/>
      <c r="C46" s="257"/>
      <c r="D46" s="257"/>
      <c r="E46" s="223"/>
      <c r="F46" s="257"/>
      <c r="G46" s="257"/>
      <c r="H46" s="256"/>
      <c r="I46" s="253"/>
    </row>
    <row r="47" spans="1:9" ht="9" customHeight="1">
      <c r="A47" s="227" t="s">
        <v>458</v>
      </c>
      <c r="B47" s="253"/>
      <c r="C47" s="253"/>
      <c r="D47" s="253"/>
      <c r="E47" s="223"/>
      <c r="F47" s="253"/>
      <c r="G47" s="253"/>
      <c r="H47" s="256"/>
      <c r="I47" s="253"/>
    </row>
    <row r="48" spans="1:9" ht="9" customHeight="1">
      <c r="A48" s="227" t="s">
        <v>466</v>
      </c>
      <c r="B48" s="253"/>
      <c r="C48" s="253"/>
      <c r="D48" s="253"/>
      <c r="E48" s="223"/>
      <c r="F48" s="253"/>
      <c r="G48" s="253"/>
      <c r="H48" s="256"/>
      <c r="I48" s="253"/>
    </row>
    <row r="49" spans="1:9" ht="9" customHeight="1">
      <c r="A49" s="253"/>
      <c r="B49" s="253"/>
      <c r="C49" s="253"/>
      <c r="D49" s="253"/>
      <c r="E49" s="223"/>
      <c r="F49" s="253"/>
      <c r="G49" s="253"/>
      <c r="H49" s="256"/>
      <c r="I49" s="253"/>
    </row>
    <row r="50" spans="1:9" ht="9" customHeight="1">
      <c r="A50" s="256"/>
      <c r="B50" s="253"/>
      <c r="C50" s="253"/>
      <c r="D50" s="253"/>
      <c r="E50" s="223"/>
      <c r="F50" s="253"/>
      <c r="G50" s="253"/>
      <c r="H50" s="256"/>
      <c r="I50" s="253"/>
    </row>
    <row r="51" spans="1:9" ht="9" customHeight="1">
      <c r="A51" s="253"/>
      <c r="B51" s="253"/>
      <c r="C51" s="253"/>
      <c r="D51" s="253"/>
      <c r="E51" s="223"/>
      <c r="F51" s="253"/>
      <c r="G51" s="253"/>
      <c r="H51" s="253"/>
      <c r="I51" s="253"/>
    </row>
    <row r="52" spans="1:9" ht="9" customHeight="1">
      <c r="A52" s="253"/>
      <c r="B52" s="227" t="s">
        <v>497</v>
      </c>
      <c r="C52" s="227" t="s">
        <v>498</v>
      </c>
      <c r="D52" s="253"/>
      <c r="E52" s="223"/>
      <c r="F52" s="253"/>
      <c r="G52" s="253"/>
      <c r="H52" s="253"/>
      <c r="I52" s="253"/>
    </row>
    <row r="53" spans="1:9" ht="9" customHeight="1">
      <c r="A53" s="253"/>
      <c r="B53" s="227" t="s">
        <v>505</v>
      </c>
      <c r="C53" s="253"/>
      <c r="D53" s="253"/>
      <c r="E53" s="223"/>
      <c r="F53" s="253"/>
      <c r="G53" s="253"/>
      <c r="H53" s="253"/>
      <c r="I53" s="253"/>
    </row>
    <row r="54" spans="1:9" ht="9" customHeight="1">
      <c r="A54" s="253"/>
      <c r="B54" s="227" t="s">
        <v>513</v>
      </c>
      <c r="C54" s="227" t="s">
        <v>514</v>
      </c>
      <c r="D54" s="253"/>
      <c r="E54" s="223"/>
      <c r="F54" s="253"/>
      <c r="G54" s="227" t="s">
        <v>517</v>
      </c>
      <c r="H54" s="253"/>
      <c r="I54" s="253"/>
    </row>
    <row r="55" spans="1:9" ht="9" customHeight="1">
      <c r="A55" s="227" t="s">
        <v>520</v>
      </c>
      <c r="B55" s="227" t="s">
        <v>521</v>
      </c>
      <c r="C55" s="227" t="s">
        <v>522</v>
      </c>
      <c r="D55" s="253"/>
      <c r="E55" s="223"/>
      <c r="F55" s="257"/>
      <c r="G55" s="253"/>
      <c r="H55" s="253"/>
      <c r="I55" s="253"/>
    </row>
    <row r="56" spans="1:9" ht="9" customHeight="1">
      <c r="A56" s="227" t="s">
        <v>528</v>
      </c>
      <c r="B56" s="227" t="s">
        <v>529</v>
      </c>
      <c r="C56" s="227" t="s">
        <v>530</v>
      </c>
      <c r="D56" s="253"/>
      <c r="E56" s="223"/>
      <c r="F56" s="253"/>
      <c r="G56" s="253"/>
      <c r="H56" s="253"/>
      <c r="I56" s="227" t="s">
        <v>535</v>
      </c>
    </row>
    <row r="57" spans="1:9" ht="9" customHeight="1">
      <c r="A57" s="227" t="s">
        <v>536</v>
      </c>
      <c r="B57" s="253"/>
      <c r="C57" s="253"/>
      <c r="D57" s="253"/>
      <c r="E57" s="223"/>
      <c r="F57" s="253"/>
      <c r="G57" s="253"/>
      <c r="H57" s="227" t="s">
        <v>542</v>
      </c>
      <c r="I57" s="227" t="s">
        <v>543</v>
      </c>
    </row>
    <row r="58" spans="1:9" ht="9" customHeight="1">
      <c r="A58" s="227" t="s">
        <v>544</v>
      </c>
      <c r="B58" s="253"/>
      <c r="C58" s="227" t="s">
        <v>546</v>
      </c>
      <c r="D58" s="253"/>
      <c r="E58" s="223"/>
      <c r="F58" s="253"/>
      <c r="G58" s="253"/>
      <c r="H58" s="227" t="s">
        <v>550</v>
      </c>
      <c r="I58" s="227" t="s">
        <v>551</v>
      </c>
    </row>
    <row r="59" spans="1:9" ht="9" customHeight="1">
      <c r="A59" s="227" t="s">
        <v>552</v>
      </c>
      <c r="B59" s="253"/>
      <c r="C59" s="227" t="s">
        <v>554</v>
      </c>
      <c r="D59" s="253"/>
      <c r="E59" s="223"/>
      <c r="F59" s="253"/>
      <c r="G59" s="227" t="s">
        <v>557</v>
      </c>
      <c r="H59" s="227" t="s">
        <v>558</v>
      </c>
      <c r="I59" s="227" t="s">
        <v>559</v>
      </c>
    </row>
    <row r="60" spans="1:9" ht="9" customHeight="1">
      <c r="A60" s="227" t="s">
        <v>560</v>
      </c>
      <c r="B60" s="253"/>
      <c r="C60" s="227" t="s">
        <v>562</v>
      </c>
      <c r="D60" s="253"/>
      <c r="E60" s="223"/>
      <c r="F60" s="253"/>
      <c r="G60" s="227" t="s">
        <v>565</v>
      </c>
      <c r="H60" s="227" t="s">
        <v>566</v>
      </c>
      <c r="I60" s="227" t="s">
        <v>567</v>
      </c>
    </row>
    <row r="61" spans="1:9" ht="9" customHeight="1">
      <c r="A61" s="227" t="s">
        <v>568</v>
      </c>
      <c r="B61" s="227" t="s">
        <v>569</v>
      </c>
      <c r="C61" s="253"/>
      <c r="D61" s="253"/>
      <c r="E61" s="223"/>
      <c r="F61" s="253"/>
      <c r="G61" s="227" t="s">
        <v>573</v>
      </c>
      <c r="H61" s="227" t="s">
        <v>574</v>
      </c>
      <c r="I61" s="227" t="s">
        <v>575</v>
      </c>
    </row>
    <row r="62" spans="1:9" ht="9" customHeight="1">
      <c r="A62" s="227" t="s">
        <v>576</v>
      </c>
      <c r="B62" s="227" t="s">
        <v>577</v>
      </c>
      <c r="C62" s="253"/>
      <c r="D62" s="253"/>
      <c r="E62" s="223"/>
      <c r="F62" s="253"/>
      <c r="G62" s="227" t="s">
        <v>581</v>
      </c>
      <c r="H62" s="227" t="s">
        <v>582</v>
      </c>
      <c r="I62" s="227" t="s">
        <v>583</v>
      </c>
    </row>
    <row r="63" spans="1:9" ht="9" customHeight="1">
      <c r="A63" s="227" t="s">
        <v>584</v>
      </c>
      <c r="B63" s="227" t="s">
        <v>585</v>
      </c>
      <c r="C63" s="253"/>
      <c r="D63" s="253"/>
      <c r="E63" s="223"/>
      <c r="F63" s="253"/>
      <c r="G63" s="227" t="s">
        <v>589</v>
      </c>
      <c r="H63" s="227" t="s">
        <v>590</v>
      </c>
      <c r="I63" s="227" t="s">
        <v>591</v>
      </c>
    </row>
    <row r="64" spans="1:9" ht="9" customHeight="1">
      <c r="A64" s="227" t="s">
        <v>592</v>
      </c>
      <c r="B64" s="227" t="s">
        <v>593</v>
      </c>
      <c r="C64" s="253"/>
      <c r="D64" s="253"/>
      <c r="E64" s="223"/>
      <c r="F64" s="253"/>
      <c r="G64" s="227" t="s">
        <v>597</v>
      </c>
      <c r="H64" s="227" t="s">
        <v>598</v>
      </c>
      <c r="I64" s="227" t="s">
        <v>599</v>
      </c>
    </row>
    <row r="65" spans="1:9" ht="9" customHeight="1">
      <c r="A65" s="227" t="s">
        <v>600</v>
      </c>
      <c r="B65" s="227" t="s">
        <v>601</v>
      </c>
      <c r="C65" s="253"/>
      <c r="D65" s="253"/>
      <c r="E65" s="223"/>
      <c r="F65" s="253"/>
      <c r="G65" s="227" t="s">
        <v>605</v>
      </c>
      <c r="H65" s="227" t="s">
        <v>606</v>
      </c>
      <c r="I65" s="227" t="s">
        <v>607</v>
      </c>
    </row>
    <row r="66" spans="1:9" ht="9" customHeight="1">
      <c r="A66" s="227" t="s">
        <v>608</v>
      </c>
      <c r="B66" s="227" t="s">
        <v>609</v>
      </c>
      <c r="C66" s="253"/>
      <c r="D66" s="253"/>
      <c r="E66" s="223"/>
      <c r="F66" s="253"/>
      <c r="G66" s="227" t="s">
        <v>613</v>
      </c>
      <c r="H66" s="227" t="s">
        <v>614</v>
      </c>
      <c r="I66" s="227" t="s">
        <v>615</v>
      </c>
    </row>
    <row r="67" spans="1:9" ht="9" customHeight="1">
      <c r="A67" s="227" t="s">
        <v>616</v>
      </c>
      <c r="B67" s="227" t="s">
        <v>617</v>
      </c>
      <c r="C67" s="253"/>
      <c r="D67" s="253"/>
      <c r="E67" s="223"/>
      <c r="F67" s="253"/>
      <c r="G67" s="227" t="s">
        <v>621</v>
      </c>
      <c r="H67" s="227" t="s">
        <v>622</v>
      </c>
      <c r="I67" s="227" t="s">
        <v>623</v>
      </c>
    </row>
    <row r="68" spans="1:9" ht="9" customHeight="1">
      <c r="A68" s="227" t="s">
        <v>624</v>
      </c>
      <c r="B68" s="227" t="s">
        <v>625</v>
      </c>
      <c r="C68" s="253"/>
      <c r="D68" s="253"/>
      <c r="E68" s="223"/>
      <c r="F68" s="253"/>
      <c r="G68" s="227" t="s">
        <v>629</v>
      </c>
      <c r="H68" s="227" t="s">
        <v>630</v>
      </c>
      <c r="I68" s="227" t="s">
        <v>631</v>
      </c>
    </row>
    <row r="69" spans="1:9" ht="9" customHeight="1">
      <c r="A69" s="227" t="s">
        <v>632</v>
      </c>
      <c r="B69" s="253" t="s">
        <v>633</v>
      </c>
      <c r="C69" s="253"/>
      <c r="D69" s="253"/>
      <c r="E69" s="223"/>
      <c r="F69" s="253"/>
      <c r="G69" s="227" t="s">
        <v>637</v>
      </c>
      <c r="H69" s="227" t="s">
        <v>638</v>
      </c>
      <c r="I69" s="227" t="s">
        <v>639</v>
      </c>
    </row>
    <row r="70" spans="1:9" ht="9" customHeight="1">
      <c r="A70" s="227" t="s">
        <v>640</v>
      </c>
      <c r="B70" s="227" t="s">
        <v>641</v>
      </c>
      <c r="C70" s="253"/>
      <c r="D70" s="253"/>
      <c r="E70" s="223"/>
      <c r="F70" s="253"/>
      <c r="G70" s="227" t="s">
        <v>645</v>
      </c>
      <c r="H70" s="227" t="s">
        <v>646</v>
      </c>
      <c r="I70" s="227" t="s">
        <v>647</v>
      </c>
    </row>
    <row r="71" spans="1:9" ht="9" customHeight="1">
      <c r="A71" s="227" t="s">
        <v>648</v>
      </c>
      <c r="B71" s="227" t="s">
        <v>649</v>
      </c>
      <c r="C71" s="253"/>
      <c r="D71" s="253"/>
      <c r="E71" s="223"/>
      <c r="F71" s="253"/>
      <c r="G71" s="227" t="s">
        <v>653</v>
      </c>
      <c r="H71" s="227" t="s">
        <v>654</v>
      </c>
      <c r="I71" s="227" t="s">
        <v>655</v>
      </c>
    </row>
    <row r="72" spans="1:9" ht="9" customHeight="1">
      <c r="A72" s="227" t="s">
        <v>656</v>
      </c>
      <c r="B72" s="227" t="s">
        <v>657</v>
      </c>
      <c r="C72" s="253"/>
      <c r="D72" s="253"/>
      <c r="E72" s="223"/>
      <c r="F72" s="253"/>
      <c r="G72" s="253"/>
      <c r="H72" s="227" t="s">
        <v>662</v>
      </c>
      <c r="I72" s="227" t="s">
        <v>663</v>
      </c>
    </row>
    <row r="73" spans="1:9" ht="9" customHeight="1">
      <c r="A73" s="253"/>
      <c r="B73" s="253"/>
      <c r="C73" s="253"/>
      <c r="D73" s="253"/>
      <c r="E73" s="223"/>
      <c r="F73" s="253"/>
      <c r="G73" s="227" t="s">
        <v>669</v>
      </c>
      <c r="H73" s="227" t="s">
        <v>670</v>
      </c>
      <c r="I73" s="227" t="s">
        <v>671</v>
      </c>
    </row>
    <row r="74" spans="1:9" ht="9" customHeight="1">
      <c r="A74" s="227" t="s">
        <v>672</v>
      </c>
      <c r="B74" s="253"/>
      <c r="C74" s="253"/>
      <c r="D74" s="253"/>
      <c r="E74" s="223"/>
      <c r="F74" s="253"/>
      <c r="G74" s="227" t="s">
        <v>677</v>
      </c>
      <c r="H74" s="227" t="s">
        <v>678</v>
      </c>
      <c r="I74" s="227" t="s">
        <v>679</v>
      </c>
    </row>
    <row r="75" spans="1:9" ht="9" customHeight="1">
      <c r="A75" s="227" t="s">
        <v>680</v>
      </c>
      <c r="B75" s="227" t="s">
        <v>681</v>
      </c>
      <c r="C75" s="253"/>
      <c r="D75" s="253"/>
      <c r="E75" s="223"/>
      <c r="F75" s="253"/>
      <c r="G75" s="227" t="s">
        <v>685</v>
      </c>
      <c r="H75" s="227" t="s">
        <v>686</v>
      </c>
      <c r="I75" s="227" t="s">
        <v>687</v>
      </c>
    </row>
    <row r="76" spans="1:9" ht="9" customHeight="1">
      <c r="A76" s="253"/>
      <c r="B76" s="227" t="s">
        <v>689</v>
      </c>
      <c r="C76" s="227" t="s">
        <v>690</v>
      </c>
      <c r="D76" s="253"/>
      <c r="E76" s="223"/>
      <c r="F76" s="253"/>
      <c r="G76" s="227" t="s">
        <v>693</v>
      </c>
      <c r="H76" s="227" t="s">
        <v>694</v>
      </c>
      <c r="I76" s="227" t="s">
        <v>695</v>
      </c>
    </row>
    <row r="77" spans="1:9" ht="9" customHeight="1">
      <c r="A77" s="227" t="s">
        <v>696</v>
      </c>
      <c r="B77" s="227" t="s">
        <v>697</v>
      </c>
      <c r="C77" s="253"/>
      <c r="D77" s="253"/>
      <c r="E77" s="228"/>
      <c r="F77" s="253"/>
      <c r="G77" s="227" t="s">
        <v>701</v>
      </c>
      <c r="H77" s="227" t="s">
        <v>702</v>
      </c>
      <c r="I77" s="227" t="s">
        <v>703</v>
      </c>
    </row>
    <row r="78" spans="1:9" ht="9" customHeight="1">
      <c r="A78" s="227" t="s">
        <v>704</v>
      </c>
      <c r="B78" s="227" t="s">
        <v>705</v>
      </c>
      <c r="C78" s="253"/>
      <c r="D78" s="253"/>
      <c r="E78" s="223"/>
      <c r="F78" s="253"/>
      <c r="G78" s="227" t="s">
        <v>709</v>
      </c>
      <c r="H78" s="227" t="s">
        <v>710</v>
      </c>
      <c r="I78" s="227" t="s">
        <v>711</v>
      </c>
    </row>
    <row r="79" spans="1:9" ht="9" customHeight="1">
      <c r="A79" s="227" t="s">
        <v>712</v>
      </c>
      <c r="B79" s="227" t="s">
        <v>713</v>
      </c>
      <c r="C79" s="253"/>
      <c r="D79" s="253"/>
      <c r="E79" s="228"/>
      <c r="F79" s="253"/>
      <c r="G79" s="253"/>
      <c r="H79" s="227" t="s">
        <v>718</v>
      </c>
      <c r="I79" s="253"/>
    </row>
    <row r="80" spans="1:9" ht="9" customHeight="1">
      <c r="A80" s="253"/>
      <c r="B80" s="227" t="s">
        <v>721</v>
      </c>
      <c r="C80" s="253"/>
      <c r="D80" s="253"/>
      <c r="E80" s="228"/>
      <c r="F80" s="253"/>
      <c r="G80" s="253"/>
      <c r="H80" s="227" t="s">
        <v>726</v>
      </c>
      <c r="I80" s="253"/>
    </row>
    <row r="81" spans="1:5" ht="9" customHeight="1">
      <c r="A81" s="227" t="s">
        <v>728</v>
      </c>
      <c r="B81" s="253"/>
      <c r="C81" s="253"/>
      <c r="D81" s="253"/>
      <c r="E81" s="222"/>
    </row>
    <row r="82" spans="1:5" ht="9" customHeight="1">
      <c r="A82" s="227" t="s">
        <v>732</v>
      </c>
      <c r="B82" s="253"/>
      <c r="C82" s="253"/>
      <c r="D82" s="253"/>
      <c r="E82" s="222"/>
    </row>
    <row r="83" spans="1:5" ht="9" customHeight="1">
      <c r="A83" s="227" t="s">
        <v>736</v>
      </c>
      <c r="B83" s="253"/>
      <c r="C83" s="253"/>
      <c r="D83" s="253"/>
      <c r="E83" s="222"/>
    </row>
    <row r="84" spans="1:5" ht="9" customHeight="1">
      <c r="A84" s="253"/>
      <c r="B84" s="256"/>
      <c r="C84" s="253"/>
      <c r="D84" s="253"/>
      <c r="E84" s="222"/>
    </row>
    <row r="85" spans="1:5" ht="9" customHeight="1">
      <c r="A85" s="253"/>
      <c r="B85" s="253"/>
    </row>
    <row r="86" spans="1:5" ht="9" customHeight="1">
      <c r="A86" s="253"/>
      <c r="B86" s="253"/>
    </row>
  </sheetData>
  <phoneticPr fontId="0" type="noConversion"/>
  <pageMargins left="0.22" right="0.17" top="0.22" bottom="0.17" header="0.17" footer="0.17"/>
  <pageSetup orientation="portrait" horizontalDpi="4294967292" verticalDpi="429496729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35"/>
  <sheetViews>
    <sheetView topLeftCell="A495" zoomScale="125" zoomScaleNormal="125" workbookViewId="0">
      <selection activeCell="E556" sqref="E556"/>
    </sheetView>
  </sheetViews>
  <sheetFormatPr baseColWidth="10" defaultColWidth="9.1640625" defaultRowHeight="12" customHeight="1"/>
  <cols>
    <col min="1" max="1" width="7.1640625" style="195" customWidth="1"/>
    <col min="2" max="2" width="15.33203125" style="195" customWidth="1"/>
    <col min="3" max="3" width="10.5" style="214" customWidth="1"/>
    <col min="4" max="4" width="22.33203125" style="219" customWidth="1"/>
    <col min="5" max="5" width="24.6640625" style="196" bestFit="1" customWidth="1"/>
    <col min="6" max="16384" width="9.1640625" style="196"/>
  </cols>
  <sheetData>
    <row r="1" spans="1:5" ht="12.75" customHeight="1">
      <c r="A1" s="249">
        <v>308</v>
      </c>
      <c r="B1" s="250" t="s">
        <v>865</v>
      </c>
      <c r="C1" s="251" t="s">
        <v>236</v>
      </c>
      <c r="D1" s="297" t="s">
        <v>897</v>
      </c>
      <c r="E1" s="234"/>
    </row>
    <row r="2" spans="1:5" ht="12.75" customHeight="1">
      <c r="A2" s="242">
        <v>309</v>
      </c>
      <c r="B2" s="197" t="s">
        <v>865</v>
      </c>
      <c r="C2" s="211" t="s">
        <v>244</v>
      </c>
      <c r="D2" s="218" t="s">
        <v>897</v>
      </c>
      <c r="E2" s="236"/>
    </row>
    <row r="3" spans="1:5" ht="12.75" customHeight="1" thickBot="1">
      <c r="A3" s="237">
        <v>1</v>
      </c>
      <c r="B3" s="207" t="s">
        <v>866</v>
      </c>
      <c r="C3" s="210" t="s">
        <v>193</v>
      </c>
      <c r="D3" s="301"/>
      <c r="E3" s="238"/>
    </row>
    <row r="4" spans="1:5" ht="12.75" customHeight="1">
      <c r="A4" s="231">
        <v>2</v>
      </c>
      <c r="B4" s="232" t="s">
        <v>866</v>
      </c>
      <c r="C4" s="233" t="s">
        <v>185</v>
      </c>
      <c r="D4" s="302"/>
      <c r="E4" s="234"/>
    </row>
    <row r="5" spans="1:5" ht="12.75" customHeight="1">
      <c r="A5" s="235">
        <v>3</v>
      </c>
      <c r="B5" s="206" t="s">
        <v>866</v>
      </c>
      <c r="C5" s="209" t="s">
        <v>192</v>
      </c>
      <c r="D5" s="215"/>
      <c r="E5" s="236"/>
    </row>
    <row r="6" spans="1:5" ht="12.75" customHeight="1">
      <c r="A6" s="235">
        <v>4</v>
      </c>
      <c r="B6" s="206" t="s">
        <v>866</v>
      </c>
      <c r="C6" s="209" t="s">
        <v>201</v>
      </c>
      <c r="D6" s="215"/>
      <c r="E6" s="236"/>
    </row>
    <row r="7" spans="1:5" ht="12.75" customHeight="1">
      <c r="A7" s="235">
        <v>5</v>
      </c>
      <c r="B7" s="206" t="s">
        <v>866</v>
      </c>
      <c r="C7" s="209" t="s">
        <v>209</v>
      </c>
      <c r="D7" s="215"/>
      <c r="E7" s="236"/>
    </row>
    <row r="8" spans="1:5" ht="12.75" customHeight="1">
      <c r="A8" s="235">
        <v>6</v>
      </c>
      <c r="B8" s="206" t="s">
        <v>866</v>
      </c>
      <c r="C8" s="209" t="s">
        <v>217</v>
      </c>
      <c r="D8" s="215"/>
      <c r="E8" s="236"/>
    </row>
    <row r="9" spans="1:5" ht="12.75" customHeight="1">
      <c r="A9" s="235">
        <v>7</v>
      </c>
      <c r="B9" s="206" t="s">
        <v>866</v>
      </c>
      <c r="C9" s="209" t="s">
        <v>225</v>
      </c>
      <c r="D9" s="215"/>
      <c r="E9" s="236"/>
    </row>
    <row r="10" spans="1:5" ht="12.75" customHeight="1">
      <c r="A10" s="235">
        <v>8</v>
      </c>
      <c r="B10" s="206" t="s">
        <v>866</v>
      </c>
      <c r="C10" s="209" t="s">
        <v>233</v>
      </c>
      <c r="D10" s="215"/>
      <c r="E10" s="236"/>
    </row>
    <row r="11" spans="1:5" ht="12.75" customHeight="1">
      <c r="A11" s="235">
        <v>9</v>
      </c>
      <c r="B11" s="206" t="s">
        <v>866</v>
      </c>
      <c r="C11" s="209" t="s">
        <v>241</v>
      </c>
      <c r="D11" s="215"/>
      <c r="E11" s="236"/>
    </row>
    <row r="12" spans="1:5" ht="12.75" customHeight="1">
      <c r="A12" s="235">
        <v>10</v>
      </c>
      <c r="B12" s="206" t="s">
        <v>866</v>
      </c>
      <c r="C12" s="209" t="s">
        <v>249</v>
      </c>
      <c r="D12" s="215"/>
      <c r="E12" s="236"/>
    </row>
    <row r="13" spans="1:5" ht="12.75" customHeight="1">
      <c r="A13" s="235">
        <v>11</v>
      </c>
      <c r="B13" s="206" t="s">
        <v>866</v>
      </c>
      <c r="C13" s="209" t="s">
        <v>257</v>
      </c>
      <c r="D13" s="215"/>
      <c r="E13" s="236"/>
    </row>
    <row r="14" spans="1:5" ht="12.75" customHeight="1">
      <c r="A14" s="235">
        <v>12</v>
      </c>
      <c r="B14" s="206" t="s">
        <v>866</v>
      </c>
      <c r="C14" s="209" t="s">
        <v>200</v>
      </c>
      <c r="D14" s="215"/>
      <c r="E14" s="236"/>
    </row>
    <row r="15" spans="1:5" ht="12.75" customHeight="1">
      <c r="A15" s="235">
        <v>13</v>
      </c>
      <c r="B15" s="206" t="s">
        <v>866</v>
      </c>
      <c r="C15" s="209" t="s">
        <v>208</v>
      </c>
      <c r="D15" s="215"/>
      <c r="E15" s="236"/>
    </row>
    <row r="16" spans="1:5" ht="12.75" customHeight="1">
      <c r="A16" s="235">
        <v>14</v>
      </c>
      <c r="B16" s="206" t="s">
        <v>866</v>
      </c>
      <c r="C16" s="209" t="s">
        <v>216</v>
      </c>
      <c r="D16" s="215"/>
      <c r="E16" s="236"/>
    </row>
    <row r="17" spans="1:5" ht="12.75" customHeight="1">
      <c r="A17" s="235">
        <v>15</v>
      </c>
      <c r="B17" s="206" t="s">
        <v>866</v>
      </c>
      <c r="C17" s="209" t="s">
        <v>224</v>
      </c>
      <c r="D17" s="215"/>
      <c r="E17" s="236"/>
    </row>
    <row r="18" spans="1:5" ht="12.75" customHeight="1">
      <c r="A18" s="235">
        <v>16</v>
      </c>
      <c r="B18" s="206" t="s">
        <v>866</v>
      </c>
      <c r="C18" s="209" t="s">
        <v>232</v>
      </c>
      <c r="D18" s="215"/>
      <c r="E18" s="236"/>
    </row>
    <row r="19" spans="1:5" ht="12.75" customHeight="1" thickBot="1">
      <c r="A19" s="237">
        <v>17</v>
      </c>
      <c r="B19" s="207" t="s">
        <v>866</v>
      </c>
      <c r="C19" s="210" t="s">
        <v>240</v>
      </c>
      <c r="D19" s="301"/>
      <c r="E19" s="238"/>
    </row>
    <row r="20" spans="1:5" ht="12.75" customHeight="1">
      <c r="A20" s="231">
        <v>18</v>
      </c>
      <c r="B20" s="232" t="s">
        <v>866</v>
      </c>
      <c r="C20" s="233" t="s">
        <v>248</v>
      </c>
      <c r="D20" s="302"/>
      <c r="E20" s="234"/>
    </row>
    <row r="21" spans="1:5" ht="12.75" customHeight="1">
      <c r="A21" s="235">
        <v>19</v>
      </c>
      <c r="B21" s="206" t="s">
        <v>866</v>
      </c>
      <c r="C21" s="209" t="s">
        <v>256</v>
      </c>
      <c r="D21" s="215"/>
      <c r="E21" s="236"/>
    </row>
    <row r="22" spans="1:5" ht="12.75" customHeight="1">
      <c r="A22" s="235">
        <v>20</v>
      </c>
      <c r="B22" s="206" t="s">
        <v>866</v>
      </c>
      <c r="C22" s="209" t="s">
        <v>265</v>
      </c>
      <c r="D22" s="215"/>
      <c r="E22" s="236"/>
    </row>
    <row r="23" spans="1:5" ht="12.75" customHeight="1">
      <c r="A23" s="235">
        <v>21</v>
      </c>
      <c r="B23" s="206" t="s">
        <v>866</v>
      </c>
      <c r="C23" s="209" t="s">
        <v>273</v>
      </c>
      <c r="D23" s="215"/>
      <c r="E23" s="236"/>
    </row>
    <row r="24" spans="1:5" ht="12.75" customHeight="1">
      <c r="A24" s="235">
        <v>22</v>
      </c>
      <c r="B24" s="206" t="s">
        <v>866</v>
      </c>
      <c r="C24" s="209" t="s">
        <v>281</v>
      </c>
      <c r="D24" s="215"/>
      <c r="E24" s="236"/>
    </row>
    <row r="25" spans="1:5" ht="12.75" customHeight="1">
      <c r="A25" s="235">
        <v>23</v>
      </c>
      <c r="B25" s="206" t="s">
        <v>866</v>
      </c>
      <c r="C25" s="209" t="s">
        <v>289</v>
      </c>
      <c r="D25" s="215"/>
      <c r="E25" s="236"/>
    </row>
    <row r="26" spans="1:5" ht="12.75" customHeight="1">
      <c r="A26" s="235">
        <v>24</v>
      </c>
      <c r="B26" s="206" t="s">
        <v>866</v>
      </c>
      <c r="C26" s="209" t="s">
        <v>297</v>
      </c>
      <c r="D26" s="215"/>
      <c r="E26" s="236"/>
    </row>
    <row r="27" spans="1:5" ht="12.75" customHeight="1">
      <c r="A27" s="235">
        <v>25</v>
      </c>
      <c r="B27" s="206" t="s">
        <v>866</v>
      </c>
      <c r="C27" s="209" t="s">
        <v>305</v>
      </c>
      <c r="D27" s="215"/>
      <c r="E27" s="236"/>
    </row>
    <row r="28" spans="1:5" ht="12.75" customHeight="1">
      <c r="A28" s="235">
        <v>26</v>
      </c>
      <c r="B28" s="206" t="s">
        <v>866</v>
      </c>
      <c r="C28" s="209" t="s">
        <v>313</v>
      </c>
      <c r="D28" s="215"/>
      <c r="E28" s="236"/>
    </row>
    <row r="29" spans="1:5" ht="12.75" customHeight="1">
      <c r="A29" s="235">
        <v>27</v>
      </c>
      <c r="B29" s="206" t="s">
        <v>866</v>
      </c>
      <c r="C29" s="209" t="s">
        <v>321</v>
      </c>
      <c r="D29" s="215"/>
      <c r="E29" s="236"/>
    </row>
    <row r="30" spans="1:5" ht="12.75" customHeight="1">
      <c r="A30" s="235">
        <v>28</v>
      </c>
      <c r="B30" s="206" t="s">
        <v>866</v>
      </c>
      <c r="C30" s="209" t="s">
        <v>264</v>
      </c>
      <c r="D30" s="215"/>
      <c r="E30" s="236"/>
    </row>
    <row r="31" spans="1:5" ht="12.75" customHeight="1">
      <c r="A31" s="235">
        <v>29</v>
      </c>
      <c r="B31" s="206" t="s">
        <v>866</v>
      </c>
      <c r="C31" s="209" t="s">
        <v>272</v>
      </c>
      <c r="D31" s="215"/>
      <c r="E31" s="236"/>
    </row>
    <row r="32" spans="1:5" ht="12.75" customHeight="1">
      <c r="A32" s="235">
        <v>30</v>
      </c>
      <c r="B32" s="206" t="s">
        <v>866</v>
      </c>
      <c r="C32" s="209" t="s">
        <v>280</v>
      </c>
      <c r="D32" s="215"/>
      <c r="E32" s="236"/>
    </row>
    <row r="33" spans="1:5" ht="12.75" customHeight="1">
      <c r="A33" s="235">
        <v>31</v>
      </c>
      <c r="B33" s="206" t="s">
        <v>866</v>
      </c>
      <c r="C33" s="209" t="s">
        <v>288</v>
      </c>
      <c r="D33" s="215"/>
      <c r="E33" s="236"/>
    </row>
    <row r="34" spans="1:5" ht="12.75" customHeight="1">
      <c r="A34" s="235">
        <v>32</v>
      </c>
      <c r="B34" s="206" t="s">
        <v>866</v>
      </c>
      <c r="C34" s="209" t="s">
        <v>296</v>
      </c>
      <c r="D34" s="215"/>
      <c r="E34" s="236"/>
    </row>
    <row r="35" spans="1:5" ht="12.75" customHeight="1" thickBot="1">
      <c r="A35" s="237">
        <v>33</v>
      </c>
      <c r="B35" s="207" t="s">
        <v>866</v>
      </c>
      <c r="C35" s="210" t="s">
        <v>304</v>
      </c>
      <c r="D35" s="301"/>
      <c r="E35" s="238"/>
    </row>
    <row r="36" spans="1:5" ht="12.75" customHeight="1">
      <c r="A36" s="235">
        <v>34</v>
      </c>
      <c r="B36" s="206" t="s">
        <v>866</v>
      </c>
      <c r="C36" s="209" t="s">
        <v>312</v>
      </c>
      <c r="D36" s="215"/>
      <c r="E36" s="236"/>
    </row>
    <row r="37" spans="1:5" ht="12.75" customHeight="1">
      <c r="A37" s="235">
        <v>35</v>
      </c>
      <c r="B37" s="206" t="s">
        <v>866</v>
      </c>
      <c r="C37" s="209" t="s">
        <v>320</v>
      </c>
      <c r="D37" s="215"/>
      <c r="E37" s="236"/>
    </row>
    <row r="38" spans="1:5" ht="12.75" customHeight="1">
      <c r="A38" s="235">
        <v>36</v>
      </c>
      <c r="B38" s="206" t="s">
        <v>866</v>
      </c>
      <c r="C38" s="209" t="s">
        <v>329</v>
      </c>
      <c r="D38" s="215"/>
      <c r="E38" s="236"/>
    </row>
    <row r="39" spans="1:5" ht="12.75" customHeight="1">
      <c r="A39" s="235">
        <v>37</v>
      </c>
      <c r="B39" s="206" t="s">
        <v>866</v>
      </c>
      <c r="C39" s="209" t="s">
        <v>337</v>
      </c>
      <c r="D39" s="215"/>
      <c r="E39" s="236"/>
    </row>
    <row r="40" spans="1:5" ht="12.75" customHeight="1">
      <c r="A40" s="235">
        <v>38</v>
      </c>
      <c r="B40" s="206" t="s">
        <v>866</v>
      </c>
      <c r="C40" s="209" t="s">
        <v>345</v>
      </c>
      <c r="D40" s="215"/>
      <c r="E40" s="236"/>
    </row>
    <row r="41" spans="1:5" ht="12.75" customHeight="1">
      <c r="A41" s="235">
        <v>39</v>
      </c>
      <c r="B41" s="206" t="s">
        <v>866</v>
      </c>
      <c r="C41" s="209" t="s">
        <v>353</v>
      </c>
      <c r="D41" s="215"/>
      <c r="E41" s="236"/>
    </row>
    <row r="42" spans="1:5" ht="12.75" customHeight="1">
      <c r="A42" s="235">
        <v>40</v>
      </c>
      <c r="B42" s="206" t="s">
        <v>866</v>
      </c>
      <c r="C42" s="209" t="s">
        <v>361</v>
      </c>
      <c r="D42" s="215"/>
      <c r="E42" s="236"/>
    </row>
    <row r="43" spans="1:5" ht="12.75" customHeight="1">
      <c r="A43" s="235">
        <v>41</v>
      </c>
      <c r="B43" s="206" t="s">
        <v>866</v>
      </c>
      <c r="C43" s="209" t="s">
        <v>369</v>
      </c>
      <c r="D43" s="215"/>
      <c r="E43" s="236"/>
    </row>
    <row r="44" spans="1:5" ht="12.75" customHeight="1">
      <c r="A44" s="235">
        <v>42</v>
      </c>
      <c r="B44" s="206" t="s">
        <v>866</v>
      </c>
      <c r="C44" s="209" t="s">
        <v>377</v>
      </c>
      <c r="D44" s="215"/>
      <c r="E44" s="236"/>
    </row>
    <row r="45" spans="1:5" ht="12.75" customHeight="1">
      <c r="A45" s="235">
        <v>43</v>
      </c>
      <c r="B45" s="206" t="s">
        <v>866</v>
      </c>
      <c r="C45" s="209" t="s">
        <v>385</v>
      </c>
      <c r="D45" s="215"/>
      <c r="E45" s="236"/>
    </row>
    <row r="46" spans="1:5" ht="12.75" customHeight="1">
      <c r="A46" s="235">
        <v>44</v>
      </c>
      <c r="B46" s="206" t="s">
        <v>866</v>
      </c>
      <c r="C46" s="209" t="s">
        <v>328</v>
      </c>
      <c r="D46" s="215"/>
      <c r="E46" s="236"/>
    </row>
    <row r="47" spans="1:5" ht="12.75" customHeight="1">
      <c r="A47" s="235">
        <v>45</v>
      </c>
      <c r="B47" s="206" t="s">
        <v>866</v>
      </c>
      <c r="C47" s="209" t="s">
        <v>336</v>
      </c>
      <c r="D47" s="215"/>
      <c r="E47" s="236"/>
    </row>
    <row r="48" spans="1:5" ht="12.75" customHeight="1">
      <c r="A48" s="235">
        <v>46</v>
      </c>
      <c r="B48" s="206" t="s">
        <v>866</v>
      </c>
      <c r="C48" s="209" t="s">
        <v>344</v>
      </c>
      <c r="D48" s="215"/>
      <c r="E48" s="236"/>
    </row>
    <row r="49" spans="1:5" ht="12.75" customHeight="1">
      <c r="A49" s="235">
        <v>47</v>
      </c>
      <c r="B49" s="206" t="s">
        <v>866</v>
      </c>
      <c r="C49" s="209" t="s">
        <v>352</v>
      </c>
      <c r="D49" s="215"/>
      <c r="E49" s="236"/>
    </row>
    <row r="50" spans="1:5" ht="12.75" customHeight="1">
      <c r="A50" s="235">
        <v>48</v>
      </c>
      <c r="B50" s="206" t="s">
        <v>866</v>
      </c>
      <c r="C50" s="209" t="s">
        <v>360</v>
      </c>
      <c r="D50" s="215"/>
      <c r="E50" s="236"/>
    </row>
    <row r="51" spans="1:5" ht="12.75" customHeight="1" thickBot="1">
      <c r="A51" s="237">
        <v>49</v>
      </c>
      <c r="B51" s="207" t="s">
        <v>866</v>
      </c>
      <c r="C51" s="210" t="s">
        <v>368</v>
      </c>
      <c r="D51" s="239"/>
      <c r="E51" s="238"/>
    </row>
    <row r="52" spans="1:5" ht="12.75" customHeight="1">
      <c r="A52" s="235">
        <v>50</v>
      </c>
      <c r="B52" s="206" t="s">
        <v>866</v>
      </c>
      <c r="C52" s="209" t="s">
        <v>376</v>
      </c>
      <c r="D52" s="215"/>
      <c r="E52" s="236"/>
    </row>
    <row r="53" spans="1:5" ht="12.75" customHeight="1">
      <c r="A53" s="235">
        <v>51</v>
      </c>
      <c r="B53" s="206" t="s">
        <v>866</v>
      </c>
      <c r="C53" s="209" t="s">
        <v>384</v>
      </c>
      <c r="D53" s="215"/>
      <c r="E53" s="236"/>
    </row>
    <row r="54" spans="1:5" ht="12.75" customHeight="1">
      <c r="A54" s="235">
        <v>52</v>
      </c>
      <c r="B54" s="206" t="s">
        <v>866</v>
      </c>
      <c r="C54" s="209" t="s">
        <v>393</v>
      </c>
      <c r="D54" s="215"/>
      <c r="E54" s="236"/>
    </row>
    <row r="55" spans="1:5" ht="12.75" customHeight="1">
      <c r="A55" s="235">
        <v>53</v>
      </c>
      <c r="B55" s="206" t="s">
        <v>866</v>
      </c>
      <c r="C55" s="209" t="s">
        <v>401</v>
      </c>
      <c r="D55" s="215"/>
      <c r="E55" s="236"/>
    </row>
    <row r="56" spans="1:5" ht="12.75" customHeight="1">
      <c r="A56" s="235">
        <v>54</v>
      </c>
      <c r="B56" s="206" t="s">
        <v>866</v>
      </c>
      <c r="C56" s="209" t="s">
        <v>409</v>
      </c>
      <c r="D56" s="215"/>
      <c r="E56" s="236"/>
    </row>
    <row r="57" spans="1:5" ht="12.75" customHeight="1">
      <c r="A57" s="235">
        <v>55</v>
      </c>
      <c r="B57" s="206" t="s">
        <v>866</v>
      </c>
      <c r="C57" s="209" t="s">
        <v>413</v>
      </c>
      <c r="D57" s="215"/>
      <c r="E57" s="236"/>
    </row>
    <row r="58" spans="1:5" ht="12.75" customHeight="1">
      <c r="A58" s="235">
        <v>56</v>
      </c>
      <c r="B58" s="206" t="s">
        <v>866</v>
      </c>
      <c r="C58" s="209" t="s">
        <v>417</v>
      </c>
      <c r="D58" s="215"/>
      <c r="E58" s="236"/>
    </row>
    <row r="59" spans="1:5" ht="12.75" customHeight="1">
      <c r="A59" s="235">
        <v>57</v>
      </c>
      <c r="B59" s="206" t="s">
        <v>866</v>
      </c>
      <c r="C59" s="209" t="s">
        <v>421</v>
      </c>
      <c r="D59" s="215"/>
      <c r="E59" s="236"/>
    </row>
    <row r="60" spans="1:5" ht="12.75" customHeight="1">
      <c r="A60" s="235">
        <v>58</v>
      </c>
      <c r="B60" s="206" t="s">
        <v>866</v>
      </c>
      <c r="C60" s="209" t="s">
        <v>425</v>
      </c>
      <c r="D60" s="215"/>
      <c r="E60" s="236"/>
    </row>
    <row r="61" spans="1:5" ht="12.75" customHeight="1">
      <c r="A61" s="235">
        <v>59</v>
      </c>
      <c r="B61" s="206" t="s">
        <v>866</v>
      </c>
      <c r="C61" s="209" t="s">
        <v>429</v>
      </c>
      <c r="D61" s="215"/>
      <c r="E61" s="236"/>
    </row>
    <row r="62" spans="1:5" ht="12.75" customHeight="1">
      <c r="A62" s="235">
        <v>60</v>
      </c>
      <c r="B62" s="206" t="s">
        <v>866</v>
      </c>
      <c r="C62" s="209" t="s">
        <v>392</v>
      </c>
      <c r="D62" s="215"/>
      <c r="E62" s="236"/>
    </row>
    <row r="63" spans="1:5" ht="12.75" customHeight="1">
      <c r="A63" s="235">
        <v>61</v>
      </c>
      <c r="B63" s="206" t="s">
        <v>866</v>
      </c>
      <c r="C63" s="209" t="s">
        <v>400</v>
      </c>
      <c r="D63" s="215"/>
      <c r="E63" s="236"/>
    </row>
    <row r="64" spans="1:5" ht="12.75" customHeight="1">
      <c r="A64" s="235">
        <v>62</v>
      </c>
      <c r="B64" s="206" t="s">
        <v>866</v>
      </c>
      <c r="C64" s="209" t="s">
        <v>408</v>
      </c>
      <c r="D64" s="215"/>
      <c r="E64" s="236"/>
    </row>
    <row r="65" spans="1:5" ht="12.75" customHeight="1">
      <c r="A65" s="235">
        <v>63</v>
      </c>
      <c r="B65" s="206" t="s">
        <v>866</v>
      </c>
      <c r="C65" s="209" t="s">
        <v>412</v>
      </c>
      <c r="D65" s="215"/>
      <c r="E65" s="236"/>
    </row>
    <row r="66" spans="1:5" ht="12.75" customHeight="1">
      <c r="A66" s="235">
        <v>64</v>
      </c>
      <c r="B66" s="206" t="s">
        <v>866</v>
      </c>
      <c r="C66" s="209" t="s">
        <v>416</v>
      </c>
      <c r="D66" s="215"/>
      <c r="E66" s="236"/>
    </row>
    <row r="67" spans="1:5" ht="12.75" customHeight="1" thickBot="1">
      <c r="A67" s="237">
        <v>65</v>
      </c>
      <c r="B67" s="207" t="s">
        <v>866</v>
      </c>
      <c r="C67" s="210" t="s">
        <v>420</v>
      </c>
      <c r="D67" s="239"/>
      <c r="E67" s="238"/>
    </row>
    <row r="68" spans="1:5" ht="12.75" customHeight="1">
      <c r="A68" s="235">
        <v>66</v>
      </c>
      <c r="B68" s="206" t="s">
        <v>866</v>
      </c>
      <c r="C68" s="209" t="s">
        <v>424</v>
      </c>
      <c r="D68" s="215"/>
      <c r="E68" s="236"/>
    </row>
    <row r="69" spans="1:5" ht="12.75" customHeight="1">
      <c r="A69" s="235">
        <v>67</v>
      </c>
      <c r="B69" s="206" t="s">
        <v>866</v>
      </c>
      <c r="C69" s="209" t="s">
        <v>428</v>
      </c>
      <c r="D69" s="215"/>
      <c r="E69" s="236"/>
    </row>
    <row r="70" spans="1:5" ht="12.75" customHeight="1">
      <c r="A70" s="235">
        <v>68</v>
      </c>
      <c r="B70" s="206" t="s">
        <v>866</v>
      </c>
      <c r="C70" s="209" t="s">
        <v>433</v>
      </c>
      <c r="D70" s="215" t="s">
        <v>842</v>
      </c>
      <c r="E70" s="236"/>
    </row>
    <row r="71" spans="1:5" ht="12.75" customHeight="1">
      <c r="A71" s="235">
        <v>69</v>
      </c>
      <c r="B71" s="206" t="s">
        <v>866</v>
      </c>
      <c r="C71" s="209" t="s">
        <v>437</v>
      </c>
      <c r="D71" s="215" t="s">
        <v>842</v>
      </c>
      <c r="E71" s="236"/>
    </row>
    <row r="72" spans="1:5" ht="12.75" customHeight="1">
      <c r="A72" s="235">
        <v>70</v>
      </c>
      <c r="B72" s="206" t="s">
        <v>866</v>
      </c>
      <c r="C72" s="209" t="s">
        <v>441</v>
      </c>
      <c r="D72" s="215" t="s">
        <v>829</v>
      </c>
      <c r="E72" s="236"/>
    </row>
    <row r="73" spans="1:5" ht="12.75" customHeight="1">
      <c r="A73" s="235">
        <v>71</v>
      </c>
      <c r="B73" s="206" t="s">
        <v>866</v>
      </c>
      <c r="C73" s="209" t="s">
        <v>445</v>
      </c>
      <c r="D73" s="215" t="s">
        <v>829</v>
      </c>
      <c r="E73" s="236"/>
    </row>
    <row r="74" spans="1:5" ht="12.75" customHeight="1">
      <c r="A74" s="235">
        <v>72</v>
      </c>
      <c r="B74" s="206" t="s">
        <v>866</v>
      </c>
      <c r="C74" s="209" t="s">
        <v>449</v>
      </c>
      <c r="D74" s="215" t="s">
        <v>829</v>
      </c>
      <c r="E74" s="236"/>
    </row>
    <row r="75" spans="1:5" ht="12.75" customHeight="1">
      <c r="A75" s="235">
        <v>73</v>
      </c>
      <c r="B75" s="206" t="s">
        <v>866</v>
      </c>
      <c r="C75" s="209" t="s">
        <v>457</v>
      </c>
      <c r="D75" s="215" t="s">
        <v>829</v>
      </c>
      <c r="E75" s="240" t="s">
        <v>151</v>
      </c>
    </row>
    <row r="76" spans="1:5" ht="12.75" customHeight="1">
      <c r="A76" s="235">
        <v>74</v>
      </c>
      <c r="B76" s="206" t="s">
        <v>866</v>
      </c>
      <c r="C76" s="209" t="s">
        <v>465</v>
      </c>
      <c r="D76" s="215" t="s">
        <v>829</v>
      </c>
      <c r="E76" s="236"/>
    </row>
    <row r="77" spans="1:5" ht="12.75" customHeight="1">
      <c r="A77" s="235">
        <v>75</v>
      </c>
      <c r="B77" s="206" t="s">
        <v>866</v>
      </c>
      <c r="C77" s="209" t="s">
        <v>471</v>
      </c>
      <c r="D77" s="215" t="s">
        <v>829</v>
      </c>
      <c r="E77" s="236"/>
    </row>
    <row r="78" spans="1:5" ht="12.75" customHeight="1">
      <c r="A78" s="235">
        <v>76</v>
      </c>
      <c r="B78" s="206" t="s">
        <v>866</v>
      </c>
      <c r="C78" s="209" t="s">
        <v>432</v>
      </c>
      <c r="D78" s="215" t="s">
        <v>827</v>
      </c>
      <c r="E78" s="236"/>
    </row>
    <row r="79" spans="1:5" ht="12.75" customHeight="1">
      <c r="A79" s="235">
        <v>77</v>
      </c>
      <c r="B79" s="206" t="s">
        <v>866</v>
      </c>
      <c r="C79" s="209" t="s">
        <v>436</v>
      </c>
      <c r="D79" s="215" t="s">
        <v>827</v>
      </c>
      <c r="E79" s="236"/>
    </row>
    <row r="80" spans="1:5" ht="12.75" customHeight="1">
      <c r="A80" s="235">
        <v>78</v>
      </c>
      <c r="B80" s="206" t="s">
        <v>866</v>
      </c>
      <c r="C80" s="209" t="s">
        <v>440</v>
      </c>
      <c r="D80" s="215" t="s">
        <v>827</v>
      </c>
      <c r="E80" s="236"/>
    </row>
    <row r="81" spans="1:5" ht="12.75" customHeight="1">
      <c r="A81" s="235">
        <v>79</v>
      </c>
      <c r="B81" s="206" t="s">
        <v>866</v>
      </c>
      <c r="C81" s="209" t="s">
        <v>444</v>
      </c>
      <c r="D81" s="215" t="s">
        <v>827</v>
      </c>
      <c r="E81" s="236"/>
    </row>
    <row r="82" spans="1:5" ht="12.75" customHeight="1">
      <c r="A82" s="235">
        <v>80</v>
      </c>
      <c r="B82" s="206" t="s">
        <v>866</v>
      </c>
      <c r="C82" s="209" t="s">
        <v>448</v>
      </c>
      <c r="D82" s="215" t="s">
        <v>804</v>
      </c>
      <c r="E82" s="236"/>
    </row>
    <row r="83" spans="1:5" ht="12.75" customHeight="1" thickBot="1">
      <c r="A83" s="237">
        <v>81</v>
      </c>
      <c r="B83" s="207" t="s">
        <v>866</v>
      </c>
      <c r="C83" s="210" t="s">
        <v>456</v>
      </c>
      <c r="D83" s="239" t="s">
        <v>804</v>
      </c>
      <c r="E83" s="238"/>
    </row>
    <row r="84" spans="1:5" ht="12.75" customHeight="1">
      <c r="A84" s="235">
        <v>82</v>
      </c>
      <c r="B84" s="206" t="s">
        <v>866</v>
      </c>
      <c r="C84" s="209" t="s">
        <v>464</v>
      </c>
      <c r="D84" s="215" t="s">
        <v>804</v>
      </c>
      <c r="E84" s="236"/>
    </row>
    <row r="85" spans="1:5" ht="12.75" customHeight="1">
      <c r="A85" s="235">
        <v>83</v>
      </c>
      <c r="B85" s="206" t="s">
        <v>866</v>
      </c>
      <c r="C85" s="209" t="s">
        <v>470</v>
      </c>
      <c r="D85" s="215" t="s">
        <v>804</v>
      </c>
      <c r="E85" s="236"/>
    </row>
    <row r="86" spans="1:5" ht="12.75" customHeight="1">
      <c r="A86" s="235">
        <v>84</v>
      </c>
      <c r="B86" s="206" t="s">
        <v>866</v>
      </c>
      <c r="C86" s="209" t="s">
        <v>479</v>
      </c>
      <c r="D86" s="215" t="s">
        <v>856</v>
      </c>
      <c r="E86" s="240" t="s">
        <v>105</v>
      </c>
    </row>
    <row r="87" spans="1:5" ht="12.75" customHeight="1">
      <c r="A87" s="235">
        <v>85</v>
      </c>
      <c r="B87" s="206" t="s">
        <v>866</v>
      </c>
      <c r="C87" s="209" t="s">
        <v>487</v>
      </c>
      <c r="D87" s="215" t="s">
        <v>856</v>
      </c>
      <c r="E87" s="236"/>
    </row>
    <row r="88" spans="1:5" ht="12.75" customHeight="1">
      <c r="A88" s="235">
        <v>86</v>
      </c>
      <c r="B88" s="206" t="s">
        <v>866</v>
      </c>
      <c r="C88" s="209" t="s">
        <v>495</v>
      </c>
      <c r="D88" s="216" t="s">
        <v>894</v>
      </c>
      <c r="E88" s="236"/>
    </row>
    <row r="89" spans="1:5" ht="12.75" customHeight="1">
      <c r="A89" s="235">
        <v>87</v>
      </c>
      <c r="B89" s="206" t="s">
        <v>866</v>
      </c>
      <c r="C89" s="209" t="s">
        <v>503</v>
      </c>
      <c r="D89" s="216" t="s">
        <v>894</v>
      </c>
      <c r="E89" s="236"/>
    </row>
    <row r="90" spans="1:5" ht="12.75" customHeight="1">
      <c r="A90" s="235">
        <v>88</v>
      </c>
      <c r="B90" s="206" t="s">
        <v>866</v>
      </c>
      <c r="C90" s="209" t="s">
        <v>511</v>
      </c>
      <c r="D90" s="215" t="s">
        <v>807</v>
      </c>
      <c r="E90" s="240" t="s">
        <v>125</v>
      </c>
    </row>
    <row r="91" spans="1:5" ht="12.75" customHeight="1">
      <c r="A91" s="235">
        <v>89</v>
      </c>
      <c r="B91" s="206" t="s">
        <v>866</v>
      </c>
      <c r="C91" s="209" t="s">
        <v>519</v>
      </c>
      <c r="D91" s="215" t="s">
        <v>807</v>
      </c>
      <c r="E91" s="236"/>
    </row>
    <row r="92" spans="1:5" ht="12.75" customHeight="1">
      <c r="A92" s="235">
        <v>90</v>
      </c>
      <c r="B92" s="206" t="s">
        <v>866</v>
      </c>
      <c r="C92" s="209" t="s">
        <v>527</v>
      </c>
      <c r="D92" s="215" t="s">
        <v>807</v>
      </c>
      <c r="E92" s="236"/>
    </row>
    <row r="93" spans="1:5" ht="12.75" customHeight="1">
      <c r="A93" s="235">
        <v>91</v>
      </c>
      <c r="B93" s="206" t="s">
        <v>866</v>
      </c>
      <c r="C93" s="209" t="s">
        <v>535</v>
      </c>
      <c r="D93" s="215"/>
      <c r="E93" s="236"/>
    </row>
    <row r="94" spans="1:5" ht="12.75" customHeight="1">
      <c r="A94" s="235">
        <v>92</v>
      </c>
      <c r="B94" s="206" t="s">
        <v>866</v>
      </c>
      <c r="C94" s="209" t="s">
        <v>478</v>
      </c>
      <c r="D94" s="215" t="s">
        <v>804</v>
      </c>
      <c r="E94" s="236"/>
    </row>
    <row r="95" spans="1:5" ht="12.75" customHeight="1">
      <c r="A95" s="235">
        <v>93</v>
      </c>
      <c r="B95" s="206" t="s">
        <v>866</v>
      </c>
      <c r="C95" s="209" t="s">
        <v>486</v>
      </c>
      <c r="D95" s="215" t="s">
        <v>804</v>
      </c>
      <c r="E95" s="236"/>
    </row>
    <row r="96" spans="1:5" ht="12.75" customHeight="1">
      <c r="A96" s="235">
        <v>94</v>
      </c>
      <c r="B96" s="206" t="s">
        <v>866</v>
      </c>
      <c r="C96" s="209" t="s">
        <v>494</v>
      </c>
      <c r="D96" s="215" t="s">
        <v>858</v>
      </c>
      <c r="E96" s="236"/>
    </row>
    <row r="97" spans="1:5" ht="12.75" customHeight="1">
      <c r="A97" s="235">
        <v>95</v>
      </c>
      <c r="B97" s="206" t="s">
        <v>866</v>
      </c>
      <c r="C97" s="209" t="s">
        <v>502</v>
      </c>
      <c r="D97" s="215" t="s">
        <v>858</v>
      </c>
      <c r="E97" s="236"/>
    </row>
    <row r="98" spans="1:5" ht="12.75" customHeight="1">
      <c r="A98" s="235">
        <v>96</v>
      </c>
      <c r="B98" s="206" t="s">
        <v>866</v>
      </c>
      <c r="C98" s="209" t="s">
        <v>510</v>
      </c>
      <c r="D98" s="215" t="s">
        <v>858</v>
      </c>
      <c r="E98" s="236"/>
    </row>
    <row r="99" spans="1:5" ht="12.75" customHeight="1" thickBot="1">
      <c r="A99" s="237">
        <v>97</v>
      </c>
      <c r="B99" s="207" t="s">
        <v>866</v>
      </c>
      <c r="C99" s="210" t="s">
        <v>518</v>
      </c>
      <c r="D99" s="239" t="s">
        <v>858</v>
      </c>
      <c r="E99" s="238"/>
    </row>
    <row r="100" spans="1:5" ht="12.75" customHeight="1">
      <c r="A100" s="235">
        <v>98</v>
      </c>
      <c r="B100" s="206" t="s">
        <v>866</v>
      </c>
      <c r="C100" s="209" t="s">
        <v>526</v>
      </c>
      <c r="D100" s="215" t="s">
        <v>896</v>
      </c>
      <c r="E100" s="236"/>
    </row>
    <row r="101" spans="1:5" ht="12.75" customHeight="1">
      <c r="A101" s="235">
        <v>99</v>
      </c>
      <c r="B101" s="206" t="s">
        <v>866</v>
      </c>
      <c r="C101" s="209" t="s">
        <v>534</v>
      </c>
      <c r="D101" s="215" t="s">
        <v>896</v>
      </c>
      <c r="E101" s="236"/>
    </row>
    <row r="102" spans="1:5" ht="12.75" customHeight="1">
      <c r="A102" s="235">
        <v>100</v>
      </c>
      <c r="B102" s="206" t="s">
        <v>866</v>
      </c>
      <c r="C102" s="209" t="s">
        <v>543</v>
      </c>
      <c r="D102" s="215"/>
      <c r="E102" s="236"/>
    </row>
    <row r="103" spans="1:5" ht="12.75" customHeight="1">
      <c r="A103" s="235">
        <v>101</v>
      </c>
      <c r="B103" s="206" t="s">
        <v>866</v>
      </c>
      <c r="C103" s="209" t="s">
        <v>551</v>
      </c>
      <c r="D103" s="215"/>
      <c r="E103" s="236"/>
    </row>
    <row r="104" spans="1:5" ht="12.75" customHeight="1">
      <c r="A104" s="235">
        <v>102</v>
      </c>
      <c r="B104" s="206" t="s">
        <v>866</v>
      </c>
      <c r="C104" s="209" t="s">
        <v>559</v>
      </c>
      <c r="D104" s="215"/>
      <c r="E104" s="236"/>
    </row>
    <row r="105" spans="1:5" ht="12.75" customHeight="1">
      <c r="A105" s="235">
        <v>103</v>
      </c>
      <c r="B105" s="206" t="s">
        <v>866</v>
      </c>
      <c r="C105" s="209" t="s">
        <v>567</v>
      </c>
      <c r="D105" s="215"/>
      <c r="E105" s="236"/>
    </row>
    <row r="106" spans="1:5" ht="12.75" customHeight="1">
      <c r="A106" s="235">
        <v>104</v>
      </c>
      <c r="B106" s="206" t="s">
        <v>866</v>
      </c>
      <c r="C106" s="209" t="s">
        <v>575</v>
      </c>
      <c r="D106" s="215"/>
      <c r="E106" s="236"/>
    </row>
    <row r="107" spans="1:5" ht="12.75" customHeight="1">
      <c r="A107" s="235">
        <v>105</v>
      </c>
      <c r="B107" s="206" t="s">
        <v>866</v>
      </c>
      <c r="C107" s="209" t="s">
        <v>583</v>
      </c>
      <c r="D107" s="215"/>
      <c r="E107" s="236"/>
    </row>
    <row r="108" spans="1:5" ht="12.75" customHeight="1">
      <c r="A108" s="235">
        <v>106</v>
      </c>
      <c r="B108" s="206" t="s">
        <v>866</v>
      </c>
      <c r="C108" s="209" t="s">
        <v>591</v>
      </c>
      <c r="D108" s="215"/>
      <c r="E108" s="236"/>
    </row>
    <row r="109" spans="1:5" ht="12.75" customHeight="1">
      <c r="A109" s="235">
        <v>107</v>
      </c>
      <c r="B109" s="206" t="s">
        <v>866</v>
      </c>
      <c r="C109" s="209" t="s">
        <v>599</v>
      </c>
      <c r="D109" s="215"/>
      <c r="E109" s="236"/>
    </row>
    <row r="110" spans="1:5" ht="12.75" customHeight="1">
      <c r="A110" s="235">
        <v>108</v>
      </c>
      <c r="B110" s="206" t="s">
        <v>866</v>
      </c>
      <c r="C110" s="209" t="s">
        <v>542</v>
      </c>
      <c r="D110" s="215"/>
      <c r="E110" s="236"/>
    </row>
    <row r="111" spans="1:5" ht="12.75" customHeight="1">
      <c r="A111" s="235">
        <v>109</v>
      </c>
      <c r="B111" s="206" t="s">
        <v>866</v>
      </c>
      <c r="C111" s="209" t="s">
        <v>550</v>
      </c>
      <c r="D111" s="215"/>
      <c r="E111" s="236"/>
    </row>
    <row r="112" spans="1:5" ht="12.75" customHeight="1">
      <c r="A112" s="235">
        <v>110</v>
      </c>
      <c r="B112" s="206" t="s">
        <v>866</v>
      </c>
      <c r="C112" s="209" t="s">
        <v>558</v>
      </c>
      <c r="D112" s="215"/>
      <c r="E112" s="236"/>
    </row>
    <row r="113" spans="1:5" ht="12.75" customHeight="1">
      <c r="A113" s="235">
        <v>111</v>
      </c>
      <c r="B113" s="206" t="s">
        <v>866</v>
      </c>
      <c r="C113" s="209" t="s">
        <v>566</v>
      </c>
      <c r="D113" s="215"/>
      <c r="E113" s="236"/>
    </row>
    <row r="114" spans="1:5" ht="12.75" customHeight="1">
      <c r="A114" s="235">
        <v>112</v>
      </c>
      <c r="B114" s="206" t="s">
        <v>866</v>
      </c>
      <c r="C114" s="209" t="s">
        <v>574</v>
      </c>
      <c r="D114" s="215"/>
      <c r="E114" s="236"/>
    </row>
    <row r="115" spans="1:5" ht="12.75" customHeight="1" thickBot="1">
      <c r="A115" s="237">
        <v>113</v>
      </c>
      <c r="B115" s="207" t="s">
        <v>866</v>
      </c>
      <c r="C115" s="210" t="s">
        <v>582</v>
      </c>
      <c r="D115" s="239"/>
      <c r="E115" s="238"/>
    </row>
    <row r="116" spans="1:5" ht="12.75" customHeight="1">
      <c r="A116" s="235">
        <v>114</v>
      </c>
      <c r="B116" s="206" t="s">
        <v>866</v>
      </c>
      <c r="C116" s="209" t="s">
        <v>590</v>
      </c>
      <c r="D116" s="215"/>
      <c r="E116" s="236"/>
    </row>
    <row r="117" spans="1:5" ht="12.75" customHeight="1">
      <c r="A117" s="235">
        <v>115</v>
      </c>
      <c r="B117" s="206" t="s">
        <v>866</v>
      </c>
      <c r="C117" s="209" t="s">
        <v>598</v>
      </c>
      <c r="D117" s="215"/>
      <c r="E117" s="236"/>
    </row>
    <row r="118" spans="1:5" ht="12.75" customHeight="1">
      <c r="A118" s="235">
        <v>116</v>
      </c>
      <c r="B118" s="206" t="s">
        <v>866</v>
      </c>
      <c r="C118" s="209" t="s">
        <v>607</v>
      </c>
      <c r="D118" s="215"/>
      <c r="E118" s="236"/>
    </row>
    <row r="119" spans="1:5" ht="12.75" customHeight="1">
      <c r="A119" s="235">
        <v>117</v>
      </c>
      <c r="B119" s="206" t="s">
        <v>866</v>
      </c>
      <c r="C119" s="209" t="s">
        <v>615</v>
      </c>
      <c r="D119" s="215"/>
      <c r="E119" s="236"/>
    </row>
    <row r="120" spans="1:5" ht="12.75" customHeight="1">
      <c r="A120" s="235">
        <v>118</v>
      </c>
      <c r="B120" s="206" t="s">
        <v>866</v>
      </c>
      <c r="C120" s="209" t="s">
        <v>623</v>
      </c>
      <c r="D120" s="215"/>
      <c r="E120" s="236"/>
    </row>
    <row r="121" spans="1:5" ht="12.75" customHeight="1">
      <c r="A121" s="235">
        <v>119</v>
      </c>
      <c r="B121" s="206" t="s">
        <v>866</v>
      </c>
      <c r="C121" s="209" t="s">
        <v>631</v>
      </c>
      <c r="D121" s="215"/>
      <c r="E121" s="236"/>
    </row>
    <row r="122" spans="1:5" ht="12.75" customHeight="1">
      <c r="A122" s="235">
        <v>120</v>
      </c>
      <c r="B122" s="206" t="s">
        <v>866</v>
      </c>
      <c r="C122" s="209" t="s">
        <v>639</v>
      </c>
      <c r="D122" s="215"/>
      <c r="E122" s="236"/>
    </row>
    <row r="123" spans="1:5" ht="12.75" customHeight="1">
      <c r="A123" s="235">
        <v>121</v>
      </c>
      <c r="B123" s="206" t="s">
        <v>866</v>
      </c>
      <c r="C123" s="209" t="s">
        <v>647</v>
      </c>
      <c r="D123" s="215"/>
      <c r="E123" s="236"/>
    </row>
    <row r="124" spans="1:5" ht="12.75" customHeight="1">
      <c r="A124" s="235">
        <v>122</v>
      </c>
      <c r="B124" s="206" t="s">
        <v>866</v>
      </c>
      <c r="C124" s="209" t="s">
        <v>655</v>
      </c>
      <c r="D124" s="215"/>
      <c r="E124" s="236"/>
    </row>
    <row r="125" spans="1:5" ht="12.75" customHeight="1">
      <c r="A125" s="235">
        <v>123</v>
      </c>
      <c r="B125" s="206" t="s">
        <v>866</v>
      </c>
      <c r="C125" s="209" t="s">
        <v>663</v>
      </c>
      <c r="D125" s="215"/>
      <c r="E125" s="236"/>
    </row>
    <row r="126" spans="1:5" ht="12.75" customHeight="1">
      <c r="A126" s="235">
        <v>124</v>
      </c>
      <c r="B126" s="206" t="s">
        <v>866</v>
      </c>
      <c r="C126" s="209" t="s">
        <v>606</v>
      </c>
      <c r="D126" s="215"/>
      <c r="E126" s="236"/>
    </row>
    <row r="127" spans="1:5" ht="12.75" customHeight="1">
      <c r="A127" s="235">
        <v>125</v>
      </c>
      <c r="B127" s="206" t="s">
        <v>866</v>
      </c>
      <c r="C127" s="209" t="s">
        <v>614</v>
      </c>
      <c r="D127" s="215"/>
      <c r="E127" s="236"/>
    </row>
    <row r="128" spans="1:5" ht="12.75" customHeight="1">
      <c r="A128" s="235">
        <v>126</v>
      </c>
      <c r="B128" s="206" t="s">
        <v>866</v>
      </c>
      <c r="C128" s="209" t="s">
        <v>622</v>
      </c>
      <c r="D128" s="215"/>
      <c r="E128" s="236"/>
    </row>
    <row r="129" spans="1:5" ht="12.75" customHeight="1">
      <c r="A129" s="235">
        <v>127</v>
      </c>
      <c r="B129" s="206" t="s">
        <v>866</v>
      </c>
      <c r="C129" s="209" t="s">
        <v>630</v>
      </c>
      <c r="D129" s="215"/>
      <c r="E129" s="236"/>
    </row>
    <row r="130" spans="1:5" ht="12.75" customHeight="1">
      <c r="A130" s="235">
        <v>128</v>
      </c>
      <c r="B130" s="206" t="s">
        <v>866</v>
      </c>
      <c r="C130" s="209" t="s">
        <v>638</v>
      </c>
      <c r="D130" s="215"/>
      <c r="E130" s="236"/>
    </row>
    <row r="131" spans="1:5" ht="12.75" customHeight="1" thickBot="1">
      <c r="A131" s="237">
        <v>129</v>
      </c>
      <c r="B131" s="207" t="s">
        <v>866</v>
      </c>
      <c r="C131" s="210" t="s">
        <v>646</v>
      </c>
      <c r="D131" s="239"/>
      <c r="E131" s="238"/>
    </row>
    <row r="132" spans="1:5" ht="12.75" customHeight="1">
      <c r="A132" s="235">
        <v>130</v>
      </c>
      <c r="B132" s="206" t="s">
        <v>866</v>
      </c>
      <c r="C132" s="209" t="s">
        <v>654</v>
      </c>
      <c r="D132" s="215"/>
      <c r="E132" s="236"/>
    </row>
    <row r="133" spans="1:5" ht="12.75" customHeight="1">
      <c r="A133" s="235">
        <v>131</v>
      </c>
      <c r="B133" s="206" t="s">
        <v>866</v>
      </c>
      <c r="C133" s="209" t="s">
        <v>662</v>
      </c>
      <c r="D133" s="215"/>
      <c r="E133" s="236"/>
    </row>
    <row r="134" spans="1:5" ht="12.75" customHeight="1">
      <c r="A134" s="235">
        <v>132</v>
      </c>
      <c r="B134" s="206" t="s">
        <v>866</v>
      </c>
      <c r="C134" s="209" t="s">
        <v>671</v>
      </c>
      <c r="D134" s="215"/>
      <c r="E134" s="236"/>
    </row>
    <row r="135" spans="1:5" ht="12.75" customHeight="1">
      <c r="A135" s="235">
        <v>133</v>
      </c>
      <c r="B135" s="206" t="s">
        <v>866</v>
      </c>
      <c r="C135" s="209" t="s">
        <v>679</v>
      </c>
      <c r="D135" s="215"/>
      <c r="E135" s="236"/>
    </row>
    <row r="136" spans="1:5" ht="12.75" customHeight="1">
      <c r="A136" s="235">
        <v>134</v>
      </c>
      <c r="B136" s="206" t="s">
        <v>866</v>
      </c>
      <c r="C136" s="209" t="s">
        <v>687</v>
      </c>
      <c r="D136" s="215"/>
      <c r="E136" s="236"/>
    </row>
    <row r="137" spans="1:5" ht="12.75" customHeight="1">
      <c r="A137" s="235">
        <v>135</v>
      </c>
      <c r="B137" s="206" t="s">
        <v>866</v>
      </c>
      <c r="C137" s="209" t="s">
        <v>695</v>
      </c>
      <c r="D137" s="215"/>
      <c r="E137" s="236"/>
    </row>
    <row r="138" spans="1:5" ht="12.75" customHeight="1">
      <c r="A138" s="235">
        <v>136</v>
      </c>
      <c r="B138" s="206" t="s">
        <v>866</v>
      </c>
      <c r="C138" s="209" t="s">
        <v>703</v>
      </c>
      <c r="D138" s="215"/>
      <c r="E138" s="236"/>
    </row>
    <row r="139" spans="1:5" ht="12.75" customHeight="1">
      <c r="A139" s="235">
        <v>137</v>
      </c>
      <c r="B139" s="206" t="s">
        <v>866</v>
      </c>
      <c r="C139" s="209" t="s">
        <v>711</v>
      </c>
      <c r="D139" s="215"/>
      <c r="E139" s="236"/>
    </row>
    <row r="140" spans="1:5" ht="12.75" customHeight="1">
      <c r="A140" s="235">
        <v>138</v>
      </c>
      <c r="B140" s="206" t="s">
        <v>866</v>
      </c>
      <c r="C140" s="209" t="s">
        <v>719</v>
      </c>
      <c r="D140" s="215" t="s">
        <v>831</v>
      </c>
      <c r="E140" s="241" t="s">
        <v>875</v>
      </c>
    </row>
    <row r="141" spans="1:5" ht="12.75" customHeight="1">
      <c r="A141" s="235">
        <v>139</v>
      </c>
      <c r="B141" s="206" t="s">
        <v>866</v>
      </c>
      <c r="C141" s="209" t="s">
        <v>727</v>
      </c>
      <c r="D141" s="215" t="s">
        <v>831</v>
      </c>
      <c r="E141" s="236"/>
    </row>
    <row r="142" spans="1:5" ht="12.75" customHeight="1">
      <c r="A142" s="235">
        <v>140</v>
      </c>
      <c r="B142" s="206" t="s">
        <v>866</v>
      </c>
      <c r="C142" s="209" t="s">
        <v>670</v>
      </c>
      <c r="D142" s="215"/>
      <c r="E142" s="236"/>
    </row>
    <row r="143" spans="1:5" ht="12.75" customHeight="1">
      <c r="A143" s="235">
        <v>141</v>
      </c>
      <c r="B143" s="206" t="s">
        <v>866</v>
      </c>
      <c r="C143" s="209" t="s">
        <v>678</v>
      </c>
      <c r="D143" s="215"/>
      <c r="E143" s="236"/>
    </row>
    <row r="144" spans="1:5" ht="12.75" customHeight="1">
      <c r="A144" s="235">
        <v>142</v>
      </c>
      <c r="B144" s="206" t="s">
        <v>866</v>
      </c>
      <c r="C144" s="209" t="s">
        <v>686</v>
      </c>
      <c r="D144" s="215"/>
      <c r="E144" s="236"/>
    </row>
    <row r="145" spans="1:5" ht="12.75" customHeight="1">
      <c r="A145" s="235">
        <v>143</v>
      </c>
      <c r="B145" s="206" t="s">
        <v>866</v>
      </c>
      <c r="C145" s="209" t="s">
        <v>694</v>
      </c>
      <c r="D145" s="215"/>
      <c r="E145" s="236"/>
    </row>
    <row r="146" spans="1:5" ht="12.75" customHeight="1">
      <c r="A146" s="235">
        <v>144</v>
      </c>
      <c r="B146" s="206" t="s">
        <v>866</v>
      </c>
      <c r="C146" s="209" t="s">
        <v>702</v>
      </c>
      <c r="D146" s="215"/>
      <c r="E146" s="236"/>
    </row>
    <row r="147" spans="1:5" ht="12.75" customHeight="1" thickBot="1">
      <c r="A147" s="237">
        <v>145</v>
      </c>
      <c r="B147" s="207" t="s">
        <v>866</v>
      </c>
      <c r="C147" s="210" t="s">
        <v>710</v>
      </c>
      <c r="D147" s="239"/>
      <c r="E147" s="238"/>
    </row>
    <row r="148" spans="1:5" ht="12.75" customHeight="1">
      <c r="A148" s="235">
        <v>146</v>
      </c>
      <c r="B148" s="206" t="s">
        <v>866</v>
      </c>
      <c r="C148" s="209" t="s">
        <v>718</v>
      </c>
      <c r="D148" s="215"/>
      <c r="E148" s="236"/>
    </row>
    <row r="149" spans="1:5" ht="12.75" customHeight="1">
      <c r="A149" s="235">
        <v>147</v>
      </c>
      <c r="B149" s="206" t="s">
        <v>866</v>
      </c>
      <c r="C149" s="209" t="s">
        <v>726</v>
      </c>
      <c r="D149" s="215"/>
      <c r="E149" s="236"/>
    </row>
    <row r="150" spans="1:5" ht="12.75" customHeight="1">
      <c r="A150" s="235">
        <v>148</v>
      </c>
      <c r="B150" s="206" t="s">
        <v>866</v>
      </c>
      <c r="C150" s="209" t="s">
        <v>172</v>
      </c>
      <c r="D150" s="215"/>
      <c r="E150" s="236"/>
    </row>
    <row r="151" spans="1:5" ht="12.75" customHeight="1">
      <c r="A151" s="235">
        <v>149</v>
      </c>
      <c r="B151" s="206" t="s">
        <v>866</v>
      </c>
      <c r="C151" s="209" t="s">
        <v>178</v>
      </c>
      <c r="D151" s="215"/>
      <c r="E151" s="236"/>
    </row>
    <row r="152" spans="1:5" ht="12.75" customHeight="1">
      <c r="A152" s="235">
        <v>150</v>
      </c>
      <c r="B152" s="206" t="s">
        <v>866</v>
      </c>
      <c r="C152" s="209" t="s">
        <v>184</v>
      </c>
      <c r="D152" s="215"/>
      <c r="E152" s="236"/>
    </row>
    <row r="153" spans="1:5" ht="12.75" customHeight="1">
      <c r="A153" s="235">
        <v>151</v>
      </c>
      <c r="B153" s="206" t="s">
        <v>866</v>
      </c>
      <c r="C153" s="209" t="s">
        <v>191</v>
      </c>
      <c r="D153" s="215"/>
      <c r="E153" s="236"/>
    </row>
    <row r="154" spans="1:5" ht="12.75" customHeight="1">
      <c r="A154" s="235">
        <v>152</v>
      </c>
      <c r="B154" s="206" t="s">
        <v>866</v>
      </c>
      <c r="C154" s="209" t="s">
        <v>166</v>
      </c>
      <c r="D154" s="215"/>
      <c r="E154" s="236"/>
    </row>
    <row r="155" spans="1:5" ht="12.75" customHeight="1">
      <c r="A155" s="235">
        <v>153</v>
      </c>
      <c r="B155" s="206" t="s">
        <v>866</v>
      </c>
      <c r="C155" s="209" t="s">
        <v>171</v>
      </c>
      <c r="D155" s="215"/>
      <c r="E155" s="236"/>
    </row>
    <row r="156" spans="1:5" ht="12.75" customHeight="1" thickBot="1">
      <c r="A156" s="237">
        <v>154</v>
      </c>
      <c r="B156" s="207" t="s">
        <v>866</v>
      </c>
      <c r="C156" s="210" t="s">
        <v>177</v>
      </c>
      <c r="D156" s="239"/>
      <c r="E156" s="238"/>
    </row>
    <row r="157" spans="1:5" ht="12.75" customHeight="1">
      <c r="A157" s="235">
        <v>155</v>
      </c>
      <c r="B157" s="206" t="s">
        <v>866</v>
      </c>
      <c r="C157" s="209" t="s">
        <v>183</v>
      </c>
      <c r="D157" s="215"/>
      <c r="E157" s="236"/>
    </row>
    <row r="158" spans="1:5" ht="12.75" customHeight="1">
      <c r="A158" s="235">
        <v>156</v>
      </c>
      <c r="B158" s="206" t="s">
        <v>866</v>
      </c>
      <c r="C158" s="209" t="s">
        <v>190</v>
      </c>
      <c r="D158" s="215"/>
      <c r="E158" s="236"/>
    </row>
    <row r="159" spans="1:5" ht="12.75" customHeight="1">
      <c r="A159" s="235">
        <v>157</v>
      </c>
      <c r="B159" s="206" t="s">
        <v>866</v>
      </c>
      <c r="C159" s="209" t="s">
        <v>199</v>
      </c>
      <c r="D159" s="215"/>
      <c r="E159" s="236"/>
    </row>
    <row r="160" spans="1:5" ht="12.75" customHeight="1">
      <c r="A160" s="235">
        <v>158</v>
      </c>
      <c r="B160" s="206" t="s">
        <v>866</v>
      </c>
      <c r="C160" s="209" t="s">
        <v>207</v>
      </c>
      <c r="D160" s="215"/>
      <c r="E160" s="236"/>
    </row>
    <row r="161" spans="1:5" ht="12.75" customHeight="1">
      <c r="A161" s="235">
        <v>159</v>
      </c>
      <c r="B161" s="206" t="s">
        <v>866</v>
      </c>
      <c r="C161" s="209" t="s">
        <v>215</v>
      </c>
      <c r="D161" s="215"/>
      <c r="E161" s="236"/>
    </row>
    <row r="162" spans="1:5" ht="12.75" customHeight="1">
      <c r="A162" s="235">
        <v>160</v>
      </c>
      <c r="B162" s="206" t="s">
        <v>866</v>
      </c>
      <c r="C162" s="209" t="s">
        <v>223</v>
      </c>
      <c r="D162" s="215"/>
      <c r="E162" s="236"/>
    </row>
    <row r="163" spans="1:5" ht="12.75" customHeight="1">
      <c r="A163" s="235">
        <v>161</v>
      </c>
      <c r="B163" s="206" t="s">
        <v>866</v>
      </c>
      <c r="C163" s="209" t="s">
        <v>231</v>
      </c>
      <c r="D163" s="215"/>
      <c r="E163" s="236"/>
    </row>
    <row r="164" spans="1:5" ht="12.75" customHeight="1">
      <c r="A164" s="235">
        <v>162</v>
      </c>
      <c r="B164" s="206" t="s">
        <v>866</v>
      </c>
      <c r="C164" s="209" t="s">
        <v>239</v>
      </c>
      <c r="D164" s="215"/>
      <c r="E164" s="236"/>
    </row>
    <row r="165" spans="1:5" ht="12.75" customHeight="1">
      <c r="A165" s="235">
        <v>163</v>
      </c>
      <c r="B165" s="206" t="s">
        <v>866</v>
      </c>
      <c r="C165" s="209" t="s">
        <v>247</v>
      </c>
      <c r="D165" s="215"/>
      <c r="E165" s="236"/>
    </row>
    <row r="166" spans="1:5" ht="12.75" customHeight="1">
      <c r="A166" s="235">
        <v>164</v>
      </c>
      <c r="B166" s="206" t="s">
        <v>866</v>
      </c>
      <c r="C166" s="209" t="s">
        <v>255</v>
      </c>
      <c r="D166" s="215"/>
      <c r="E166" s="236"/>
    </row>
    <row r="167" spans="1:5" ht="12.75" customHeight="1">
      <c r="A167" s="235">
        <v>165</v>
      </c>
      <c r="B167" s="206" t="s">
        <v>866</v>
      </c>
      <c r="C167" s="209" t="s">
        <v>198</v>
      </c>
      <c r="D167" s="215"/>
      <c r="E167" s="236"/>
    </row>
    <row r="168" spans="1:5" ht="12.75" customHeight="1">
      <c r="A168" s="235">
        <v>166</v>
      </c>
      <c r="B168" s="206" t="s">
        <v>866</v>
      </c>
      <c r="C168" s="209" t="s">
        <v>206</v>
      </c>
      <c r="D168" s="215"/>
      <c r="E168" s="236"/>
    </row>
    <row r="169" spans="1:5" ht="12.75" customHeight="1">
      <c r="A169" s="235">
        <v>167</v>
      </c>
      <c r="B169" s="206" t="s">
        <v>866</v>
      </c>
      <c r="C169" s="209" t="s">
        <v>214</v>
      </c>
      <c r="D169" s="215"/>
      <c r="E169" s="236"/>
    </row>
    <row r="170" spans="1:5" ht="12.75" customHeight="1">
      <c r="A170" s="235">
        <v>168</v>
      </c>
      <c r="B170" s="206" t="s">
        <v>866</v>
      </c>
      <c r="C170" s="209" t="s">
        <v>222</v>
      </c>
      <c r="D170" s="215"/>
      <c r="E170" s="236"/>
    </row>
    <row r="171" spans="1:5" ht="12.75" customHeight="1">
      <c r="A171" s="235">
        <v>169</v>
      </c>
      <c r="B171" s="206" t="s">
        <v>866</v>
      </c>
      <c r="C171" s="209" t="s">
        <v>230</v>
      </c>
      <c r="D171" s="215"/>
      <c r="E171" s="236"/>
    </row>
    <row r="172" spans="1:5" ht="12.75" customHeight="1" thickBot="1">
      <c r="A172" s="237">
        <v>170</v>
      </c>
      <c r="B172" s="207" t="s">
        <v>866</v>
      </c>
      <c r="C172" s="210" t="s">
        <v>238</v>
      </c>
      <c r="D172" s="239"/>
      <c r="E172" s="238"/>
    </row>
    <row r="173" spans="1:5" ht="12.75" customHeight="1">
      <c r="A173" s="235">
        <v>171</v>
      </c>
      <c r="B173" s="206" t="s">
        <v>866</v>
      </c>
      <c r="C173" s="209" t="s">
        <v>246</v>
      </c>
      <c r="D173" s="215"/>
      <c r="E173" s="236"/>
    </row>
    <row r="174" spans="1:5" ht="12.75" customHeight="1">
      <c r="A174" s="235">
        <v>172</v>
      </c>
      <c r="B174" s="206" t="s">
        <v>866</v>
      </c>
      <c r="C174" s="209" t="s">
        <v>254</v>
      </c>
      <c r="D174" s="215"/>
      <c r="E174" s="236"/>
    </row>
    <row r="175" spans="1:5" ht="12.75" customHeight="1">
      <c r="A175" s="235">
        <v>173</v>
      </c>
      <c r="B175" s="206" t="s">
        <v>866</v>
      </c>
      <c r="C175" s="209" t="s">
        <v>263</v>
      </c>
      <c r="D175" s="215"/>
      <c r="E175" s="236"/>
    </row>
    <row r="176" spans="1:5" ht="12.75" customHeight="1">
      <c r="A176" s="235">
        <v>174</v>
      </c>
      <c r="B176" s="206" t="s">
        <v>866</v>
      </c>
      <c r="C176" s="209" t="s">
        <v>271</v>
      </c>
      <c r="D176" s="215"/>
      <c r="E176" s="236"/>
    </row>
    <row r="177" spans="1:5" ht="12.75" customHeight="1">
      <c r="A177" s="235">
        <v>175</v>
      </c>
      <c r="B177" s="206" t="s">
        <v>866</v>
      </c>
      <c r="C177" s="209" t="s">
        <v>279</v>
      </c>
      <c r="D177" s="215"/>
      <c r="E177" s="236"/>
    </row>
    <row r="178" spans="1:5" ht="12.75" customHeight="1">
      <c r="A178" s="235">
        <v>176</v>
      </c>
      <c r="B178" s="206" t="s">
        <v>866</v>
      </c>
      <c r="C178" s="209" t="s">
        <v>287</v>
      </c>
      <c r="D178" s="215"/>
      <c r="E178" s="236"/>
    </row>
    <row r="179" spans="1:5" ht="12.75" customHeight="1">
      <c r="A179" s="235">
        <v>177</v>
      </c>
      <c r="B179" s="206" t="s">
        <v>866</v>
      </c>
      <c r="C179" s="209" t="s">
        <v>295</v>
      </c>
      <c r="D179" s="215"/>
      <c r="E179" s="236"/>
    </row>
    <row r="180" spans="1:5" ht="12.75" customHeight="1">
      <c r="A180" s="235">
        <v>178</v>
      </c>
      <c r="B180" s="206" t="s">
        <v>866</v>
      </c>
      <c r="C180" s="209" t="s">
        <v>303</v>
      </c>
      <c r="D180" s="215"/>
      <c r="E180" s="236"/>
    </row>
    <row r="181" spans="1:5" ht="12.75" customHeight="1">
      <c r="A181" s="235">
        <v>179</v>
      </c>
      <c r="B181" s="206" t="s">
        <v>866</v>
      </c>
      <c r="C181" s="209" t="s">
        <v>311</v>
      </c>
      <c r="D181" s="215"/>
      <c r="E181" s="236"/>
    </row>
    <row r="182" spans="1:5" ht="12.75" customHeight="1">
      <c r="A182" s="235">
        <v>180</v>
      </c>
      <c r="B182" s="206" t="s">
        <v>866</v>
      </c>
      <c r="C182" s="209" t="s">
        <v>319</v>
      </c>
      <c r="D182" s="215"/>
      <c r="E182" s="236"/>
    </row>
    <row r="183" spans="1:5" ht="12.75" customHeight="1">
      <c r="A183" s="235">
        <v>181</v>
      </c>
      <c r="B183" s="206" t="s">
        <v>866</v>
      </c>
      <c r="C183" s="209" t="s">
        <v>262</v>
      </c>
      <c r="D183" s="215"/>
      <c r="E183" s="236"/>
    </row>
    <row r="184" spans="1:5" ht="12.75" customHeight="1">
      <c r="A184" s="235">
        <v>182</v>
      </c>
      <c r="B184" s="206" t="s">
        <v>866</v>
      </c>
      <c r="C184" s="209" t="s">
        <v>270</v>
      </c>
      <c r="D184" s="215"/>
      <c r="E184" s="236"/>
    </row>
    <row r="185" spans="1:5" ht="12.75" customHeight="1">
      <c r="A185" s="235">
        <v>183</v>
      </c>
      <c r="B185" s="206" t="s">
        <v>866</v>
      </c>
      <c r="C185" s="209" t="s">
        <v>278</v>
      </c>
      <c r="D185" s="215"/>
      <c r="E185" s="236"/>
    </row>
    <row r="186" spans="1:5" ht="12.75" customHeight="1">
      <c r="A186" s="235">
        <v>184</v>
      </c>
      <c r="B186" s="206" t="s">
        <v>866</v>
      </c>
      <c r="C186" s="209" t="s">
        <v>286</v>
      </c>
      <c r="D186" s="215"/>
      <c r="E186" s="236"/>
    </row>
    <row r="187" spans="1:5" ht="12.75" customHeight="1">
      <c r="A187" s="235">
        <v>185</v>
      </c>
      <c r="B187" s="206" t="s">
        <v>866</v>
      </c>
      <c r="C187" s="209" t="s">
        <v>294</v>
      </c>
      <c r="D187" s="215"/>
      <c r="E187" s="236"/>
    </row>
    <row r="188" spans="1:5" ht="12.75" customHeight="1" thickBot="1">
      <c r="A188" s="237">
        <v>186</v>
      </c>
      <c r="B188" s="207" t="s">
        <v>866</v>
      </c>
      <c r="C188" s="210" t="s">
        <v>302</v>
      </c>
      <c r="D188" s="239"/>
      <c r="E188" s="238"/>
    </row>
    <row r="189" spans="1:5" ht="12.75" customHeight="1">
      <c r="A189" s="235">
        <v>187</v>
      </c>
      <c r="B189" s="206" t="s">
        <v>866</v>
      </c>
      <c r="C189" s="209" t="s">
        <v>310</v>
      </c>
      <c r="D189" s="215"/>
      <c r="E189" s="236"/>
    </row>
    <row r="190" spans="1:5" ht="12.75" customHeight="1">
      <c r="A190" s="235">
        <v>188</v>
      </c>
      <c r="B190" s="206" t="s">
        <v>866</v>
      </c>
      <c r="C190" s="209" t="s">
        <v>318</v>
      </c>
      <c r="D190" s="215"/>
      <c r="E190" s="236"/>
    </row>
    <row r="191" spans="1:5" ht="12.75" customHeight="1">
      <c r="A191" s="235">
        <v>189</v>
      </c>
      <c r="B191" s="206" t="s">
        <v>866</v>
      </c>
      <c r="C191" s="209" t="s">
        <v>327</v>
      </c>
      <c r="D191" s="215"/>
      <c r="E191" s="236"/>
    </row>
    <row r="192" spans="1:5" ht="12.75" customHeight="1">
      <c r="A192" s="235">
        <v>190</v>
      </c>
      <c r="B192" s="206" t="s">
        <v>866</v>
      </c>
      <c r="C192" s="209" t="s">
        <v>335</v>
      </c>
      <c r="D192" s="215"/>
      <c r="E192" s="236"/>
    </row>
    <row r="193" spans="1:5" ht="12.75" customHeight="1">
      <c r="A193" s="235">
        <v>191</v>
      </c>
      <c r="B193" s="206" t="s">
        <v>866</v>
      </c>
      <c r="C193" s="209" t="s">
        <v>343</v>
      </c>
      <c r="D193" s="215"/>
      <c r="E193" s="236"/>
    </row>
    <row r="194" spans="1:5" ht="12.75" customHeight="1">
      <c r="A194" s="235">
        <v>192</v>
      </c>
      <c r="B194" s="206" t="s">
        <v>866</v>
      </c>
      <c r="C194" s="209" t="s">
        <v>351</v>
      </c>
      <c r="D194" s="215"/>
      <c r="E194" s="236"/>
    </row>
    <row r="195" spans="1:5" ht="12.75" customHeight="1">
      <c r="A195" s="235">
        <v>193</v>
      </c>
      <c r="B195" s="206" t="s">
        <v>866</v>
      </c>
      <c r="C195" s="209" t="s">
        <v>359</v>
      </c>
      <c r="D195" s="215"/>
      <c r="E195" s="236"/>
    </row>
    <row r="196" spans="1:5" ht="12.75" customHeight="1">
      <c r="A196" s="235">
        <v>194</v>
      </c>
      <c r="B196" s="206" t="s">
        <v>866</v>
      </c>
      <c r="C196" s="209" t="s">
        <v>367</v>
      </c>
      <c r="D196" s="215"/>
      <c r="E196" s="236"/>
    </row>
    <row r="197" spans="1:5" ht="12.75" customHeight="1">
      <c r="A197" s="235">
        <v>195</v>
      </c>
      <c r="B197" s="206" t="s">
        <v>866</v>
      </c>
      <c r="C197" s="209" t="s">
        <v>375</v>
      </c>
      <c r="D197" s="215"/>
      <c r="E197" s="236"/>
    </row>
    <row r="198" spans="1:5" ht="12.75" customHeight="1">
      <c r="A198" s="235">
        <v>196</v>
      </c>
      <c r="B198" s="206" t="s">
        <v>866</v>
      </c>
      <c r="C198" s="209" t="s">
        <v>383</v>
      </c>
      <c r="D198" s="215"/>
      <c r="E198" s="236"/>
    </row>
    <row r="199" spans="1:5" ht="12.75" customHeight="1">
      <c r="A199" s="235">
        <v>197</v>
      </c>
      <c r="B199" s="206" t="s">
        <v>866</v>
      </c>
      <c r="C199" s="209" t="s">
        <v>326</v>
      </c>
      <c r="D199" s="215"/>
      <c r="E199" s="236"/>
    </row>
    <row r="200" spans="1:5" ht="12.75" customHeight="1">
      <c r="A200" s="235">
        <v>198</v>
      </c>
      <c r="B200" s="206" t="s">
        <v>866</v>
      </c>
      <c r="C200" s="209" t="s">
        <v>334</v>
      </c>
      <c r="D200" s="215"/>
      <c r="E200" s="236"/>
    </row>
    <row r="201" spans="1:5" ht="12.75" customHeight="1">
      <c r="A201" s="235">
        <v>199</v>
      </c>
      <c r="B201" s="206" t="s">
        <v>866</v>
      </c>
      <c r="C201" s="209" t="s">
        <v>342</v>
      </c>
      <c r="D201" s="215"/>
      <c r="E201" s="236"/>
    </row>
    <row r="202" spans="1:5" ht="12.75" customHeight="1">
      <c r="A202" s="235">
        <v>200</v>
      </c>
      <c r="B202" s="206" t="s">
        <v>866</v>
      </c>
      <c r="C202" s="209" t="s">
        <v>350</v>
      </c>
      <c r="D202" s="215"/>
      <c r="E202" s="236"/>
    </row>
    <row r="203" spans="1:5" ht="12.75" customHeight="1">
      <c r="A203" s="235">
        <v>201</v>
      </c>
      <c r="B203" s="206" t="s">
        <v>866</v>
      </c>
      <c r="C203" s="209" t="s">
        <v>358</v>
      </c>
      <c r="D203" s="215" t="s">
        <v>799</v>
      </c>
      <c r="E203" s="240" t="s">
        <v>876</v>
      </c>
    </row>
    <row r="204" spans="1:5" ht="12.75" customHeight="1" thickBot="1">
      <c r="A204" s="237">
        <v>202</v>
      </c>
      <c r="B204" s="207" t="s">
        <v>866</v>
      </c>
      <c r="C204" s="210" t="s">
        <v>366</v>
      </c>
      <c r="D204" s="239" t="s">
        <v>799</v>
      </c>
      <c r="E204" s="238"/>
    </row>
    <row r="205" spans="1:5" ht="12.75" customHeight="1">
      <c r="A205" s="235">
        <v>203</v>
      </c>
      <c r="B205" s="206" t="s">
        <v>866</v>
      </c>
      <c r="C205" s="209" t="s">
        <v>374</v>
      </c>
      <c r="D205" s="215" t="s">
        <v>799</v>
      </c>
      <c r="E205" s="236"/>
    </row>
    <row r="206" spans="1:5" ht="12.75" customHeight="1">
      <c r="A206" s="235">
        <v>204</v>
      </c>
      <c r="B206" s="206" t="s">
        <v>866</v>
      </c>
      <c r="C206" s="209" t="s">
        <v>382</v>
      </c>
      <c r="D206" s="215"/>
      <c r="E206" s="236"/>
    </row>
    <row r="207" spans="1:5" ht="12.75" customHeight="1">
      <c r="A207" s="235">
        <v>205</v>
      </c>
      <c r="B207" s="206" t="s">
        <v>866</v>
      </c>
      <c r="C207" s="209" t="s">
        <v>391</v>
      </c>
      <c r="D207" s="215"/>
      <c r="E207" s="236"/>
    </row>
    <row r="208" spans="1:5" ht="12.75" customHeight="1">
      <c r="A208" s="235">
        <v>206</v>
      </c>
      <c r="B208" s="206" t="s">
        <v>866</v>
      </c>
      <c r="C208" s="209" t="s">
        <v>399</v>
      </c>
      <c r="D208" s="215"/>
      <c r="E208" s="236"/>
    </row>
    <row r="209" spans="1:5" ht="12.75" customHeight="1">
      <c r="A209" s="235">
        <v>207</v>
      </c>
      <c r="B209" s="206" t="s">
        <v>866</v>
      </c>
      <c r="C209" s="209" t="s">
        <v>407</v>
      </c>
      <c r="D209" s="215"/>
      <c r="E209" s="236"/>
    </row>
    <row r="210" spans="1:5" ht="12.75" customHeight="1" thickBot="1">
      <c r="A210" s="237">
        <v>208</v>
      </c>
      <c r="B210" s="207" t="s">
        <v>866</v>
      </c>
      <c r="C210" s="210" t="s">
        <v>390</v>
      </c>
      <c r="D210" s="239"/>
      <c r="E210" s="238"/>
    </row>
    <row r="211" spans="1:5" ht="12.75" customHeight="1">
      <c r="A211" s="235">
        <v>209</v>
      </c>
      <c r="B211" s="206" t="s">
        <v>866</v>
      </c>
      <c r="C211" s="209" t="s">
        <v>398</v>
      </c>
      <c r="D211" s="215"/>
      <c r="E211" s="236"/>
    </row>
    <row r="212" spans="1:5" ht="12.75" customHeight="1">
      <c r="A212" s="235">
        <v>210</v>
      </c>
      <c r="B212" s="206" t="s">
        <v>866</v>
      </c>
      <c r="C212" s="209" t="s">
        <v>406</v>
      </c>
      <c r="D212" s="215"/>
      <c r="E212" s="236"/>
    </row>
    <row r="213" spans="1:5" ht="12.75" customHeight="1">
      <c r="A213" s="235">
        <v>211</v>
      </c>
      <c r="B213" s="206" t="s">
        <v>866</v>
      </c>
      <c r="C213" s="209" t="s">
        <v>455</v>
      </c>
      <c r="D213" s="215" t="s">
        <v>790</v>
      </c>
      <c r="E213" s="236"/>
    </row>
    <row r="214" spans="1:5" ht="12.75" customHeight="1">
      <c r="A214" s="235">
        <v>212</v>
      </c>
      <c r="B214" s="206" t="s">
        <v>866</v>
      </c>
      <c r="C214" s="209" t="s">
        <v>463</v>
      </c>
      <c r="D214" s="215" t="s">
        <v>790</v>
      </c>
      <c r="E214" s="236"/>
    </row>
    <row r="215" spans="1:5" ht="12.75" customHeight="1">
      <c r="A215" s="235">
        <v>213</v>
      </c>
      <c r="B215" s="206" t="s">
        <v>866</v>
      </c>
      <c r="C215" s="209" t="s">
        <v>873</v>
      </c>
      <c r="D215" s="215" t="s">
        <v>790</v>
      </c>
      <c r="E215" s="236"/>
    </row>
    <row r="216" spans="1:5" ht="12.75" customHeight="1" thickBot="1">
      <c r="A216" s="235">
        <v>214</v>
      </c>
      <c r="B216" s="206" t="s">
        <v>866</v>
      </c>
      <c r="C216" s="209" t="s">
        <v>454</v>
      </c>
      <c r="D216" s="215" t="s">
        <v>790</v>
      </c>
      <c r="E216" s="236"/>
    </row>
    <row r="217" spans="1:5" ht="12.75" customHeight="1">
      <c r="A217" s="231">
        <v>215</v>
      </c>
      <c r="B217" s="232" t="s">
        <v>866</v>
      </c>
      <c r="C217" s="233" t="s">
        <v>462</v>
      </c>
      <c r="D217" s="302" t="s">
        <v>790</v>
      </c>
      <c r="E217" s="234"/>
    </row>
    <row r="218" spans="1:5" ht="12.75" customHeight="1">
      <c r="A218" s="235">
        <v>216</v>
      </c>
      <c r="B218" s="206" t="s">
        <v>866</v>
      </c>
      <c r="C218" s="209" t="s">
        <v>872</v>
      </c>
      <c r="D218" s="215" t="s">
        <v>790</v>
      </c>
      <c r="E218" s="236"/>
    </row>
    <row r="219" spans="1:5" ht="12.75" customHeight="1">
      <c r="A219" s="235">
        <v>217</v>
      </c>
      <c r="B219" s="206" t="s">
        <v>866</v>
      </c>
      <c r="C219" s="209" t="s">
        <v>477</v>
      </c>
      <c r="D219" s="215" t="s">
        <v>790</v>
      </c>
      <c r="E219" s="236"/>
    </row>
    <row r="220" spans="1:5" ht="12.75" customHeight="1">
      <c r="A220" s="235">
        <v>218</v>
      </c>
      <c r="B220" s="206" t="s">
        <v>866</v>
      </c>
      <c r="C220" s="209" t="s">
        <v>485</v>
      </c>
      <c r="D220" s="215" t="s">
        <v>877</v>
      </c>
      <c r="E220" s="236"/>
    </row>
    <row r="221" spans="1:5" ht="12.75" customHeight="1">
      <c r="A221" s="235">
        <v>219</v>
      </c>
      <c r="B221" s="206" t="s">
        <v>866</v>
      </c>
      <c r="C221" s="209" t="s">
        <v>493</v>
      </c>
      <c r="D221" s="215" t="s">
        <v>877</v>
      </c>
      <c r="E221" s="236"/>
    </row>
    <row r="222" spans="1:5" ht="12.75" customHeight="1">
      <c r="A222" s="235">
        <v>220</v>
      </c>
      <c r="B222" s="206" t="s">
        <v>866</v>
      </c>
      <c r="C222" s="209" t="s">
        <v>501</v>
      </c>
      <c r="D222" s="215" t="s">
        <v>877</v>
      </c>
      <c r="E222" s="240" t="s">
        <v>878</v>
      </c>
    </row>
    <row r="223" spans="1:5" ht="12.75" customHeight="1">
      <c r="A223" s="235">
        <v>221</v>
      </c>
      <c r="B223" s="206" t="s">
        <v>866</v>
      </c>
      <c r="C223" s="209" t="s">
        <v>509</v>
      </c>
      <c r="D223" s="215" t="s">
        <v>877</v>
      </c>
      <c r="E223" s="236"/>
    </row>
    <row r="224" spans="1:5" ht="12.75" customHeight="1">
      <c r="A224" s="235">
        <v>222</v>
      </c>
      <c r="B224" s="206" t="s">
        <v>866</v>
      </c>
      <c r="C224" s="209" t="s">
        <v>517</v>
      </c>
      <c r="E224" s="236"/>
    </row>
    <row r="225" spans="1:5" ht="12.75" customHeight="1">
      <c r="A225" s="235">
        <v>223</v>
      </c>
      <c r="B225" s="206" t="s">
        <v>866</v>
      </c>
      <c r="C225" s="209" t="s">
        <v>525</v>
      </c>
      <c r="D225" s="216" t="s">
        <v>892</v>
      </c>
      <c r="E225" s="236"/>
    </row>
    <row r="226" spans="1:5" ht="12.75" customHeight="1">
      <c r="A226" s="235">
        <v>224</v>
      </c>
      <c r="B226" s="206" t="s">
        <v>866</v>
      </c>
      <c r="C226" s="209" t="s">
        <v>533</v>
      </c>
      <c r="D226" s="216" t="s">
        <v>892</v>
      </c>
      <c r="E226" s="236"/>
    </row>
    <row r="227" spans="1:5" ht="12.75" customHeight="1">
      <c r="A227" s="235">
        <v>225</v>
      </c>
      <c r="B227" s="206" t="s">
        <v>866</v>
      </c>
      <c r="C227" s="209" t="s">
        <v>476</v>
      </c>
      <c r="D227" s="215" t="s">
        <v>790</v>
      </c>
      <c r="E227" s="236"/>
    </row>
    <row r="228" spans="1:5" ht="12.75" customHeight="1">
      <c r="A228" s="235">
        <v>226</v>
      </c>
      <c r="B228" s="206" t="s">
        <v>866</v>
      </c>
      <c r="C228" s="209" t="s">
        <v>484</v>
      </c>
      <c r="D228" s="215" t="s">
        <v>877</v>
      </c>
      <c r="E228" s="236"/>
    </row>
    <row r="229" spans="1:5" ht="12.75" customHeight="1">
      <c r="A229" s="235">
        <v>227</v>
      </c>
      <c r="B229" s="206" t="s">
        <v>866</v>
      </c>
      <c r="C229" s="209" t="s">
        <v>492</v>
      </c>
      <c r="D229" s="215" t="s">
        <v>877</v>
      </c>
      <c r="E229" s="236"/>
    </row>
    <row r="230" spans="1:5" ht="12.75" customHeight="1">
      <c r="A230" s="235">
        <v>228</v>
      </c>
      <c r="B230" s="206" t="s">
        <v>866</v>
      </c>
      <c r="C230" s="209" t="s">
        <v>500</v>
      </c>
      <c r="D230" s="215" t="s">
        <v>877</v>
      </c>
      <c r="E230" s="236"/>
    </row>
    <row r="231" spans="1:5" ht="12.75" customHeight="1">
      <c r="A231" s="235">
        <v>229</v>
      </c>
      <c r="B231" s="206" t="s">
        <v>866</v>
      </c>
      <c r="C231" s="209" t="s">
        <v>508</v>
      </c>
      <c r="D231" s="215" t="s">
        <v>837</v>
      </c>
      <c r="E231" s="236"/>
    </row>
    <row r="232" spans="1:5" ht="12.75" customHeight="1" thickBot="1">
      <c r="A232" s="237">
        <v>230</v>
      </c>
      <c r="B232" s="207" t="s">
        <v>866</v>
      </c>
      <c r="C232" s="210" t="s">
        <v>516</v>
      </c>
      <c r="D232" s="239" t="s">
        <v>837</v>
      </c>
      <c r="E232" s="246" t="s">
        <v>777</v>
      </c>
    </row>
    <row r="233" spans="1:5" ht="12.75" customHeight="1">
      <c r="A233" s="235">
        <v>231</v>
      </c>
      <c r="B233" s="206" t="s">
        <v>866</v>
      </c>
      <c r="C233" s="209" t="s">
        <v>524</v>
      </c>
      <c r="D233" s="215" t="s">
        <v>837</v>
      </c>
      <c r="E233" s="236"/>
    </row>
    <row r="234" spans="1:5" ht="12.75" customHeight="1">
      <c r="A234" s="235">
        <v>232</v>
      </c>
      <c r="B234" s="206" t="s">
        <v>866</v>
      </c>
      <c r="C234" s="209" t="s">
        <v>532</v>
      </c>
      <c r="D234" s="215" t="s">
        <v>837</v>
      </c>
      <c r="E234" s="236"/>
    </row>
    <row r="235" spans="1:5" ht="12.75" customHeight="1">
      <c r="A235" s="235">
        <v>233</v>
      </c>
      <c r="B235" s="206" t="s">
        <v>866</v>
      </c>
      <c r="C235" s="209" t="s">
        <v>541</v>
      </c>
      <c r="D235" s="215" t="s">
        <v>825</v>
      </c>
      <c r="E235" s="236"/>
    </row>
    <row r="236" spans="1:5" ht="12.75" customHeight="1">
      <c r="A236" s="235">
        <v>234</v>
      </c>
      <c r="B236" s="206" t="s">
        <v>866</v>
      </c>
      <c r="C236" s="209" t="s">
        <v>549</v>
      </c>
      <c r="D236" s="215" t="s">
        <v>825</v>
      </c>
      <c r="E236" s="236"/>
    </row>
    <row r="237" spans="1:5" ht="12.75" customHeight="1">
      <c r="A237" s="235">
        <v>235</v>
      </c>
      <c r="B237" s="206" t="s">
        <v>866</v>
      </c>
      <c r="C237" s="209" t="s">
        <v>557</v>
      </c>
      <c r="D237" s="215" t="s">
        <v>959</v>
      </c>
      <c r="E237" s="236"/>
    </row>
    <row r="238" spans="1:5" ht="12.75" customHeight="1">
      <c r="A238" s="235">
        <v>236</v>
      </c>
      <c r="B238" s="206" t="s">
        <v>866</v>
      </c>
      <c r="C238" s="209" t="s">
        <v>565</v>
      </c>
      <c r="D238" s="215" t="s">
        <v>964</v>
      </c>
      <c r="E238" s="236"/>
    </row>
    <row r="239" spans="1:5" ht="12.75" customHeight="1">
      <c r="A239" s="235">
        <v>237</v>
      </c>
      <c r="B239" s="206" t="s">
        <v>866</v>
      </c>
      <c r="C239" s="209" t="s">
        <v>573</v>
      </c>
      <c r="D239" s="215"/>
      <c r="E239" s="236"/>
    </row>
    <row r="240" spans="1:5" ht="12.75" customHeight="1">
      <c r="A240" s="235">
        <v>238</v>
      </c>
      <c r="B240" s="206" t="s">
        <v>866</v>
      </c>
      <c r="C240" s="209" t="s">
        <v>581</v>
      </c>
      <c r="D240" s="215"/>
      <c r="E240" s="236"/>
    </row>
    <row r="241" spans="1:5" ht="12.75" customHeight="1">
      <c r="A241" s="235">
        <v>239</v>
      </c>
      <c r="B241" s="206" t="s">
        <v>866</v>
      </c>
      <c r="C241" s="209" t="s">
        <v>589</v>
      </c>
      <c r="D241" s="215"/>
      <c r="E241" s="236"/>
    </row>
    <row r="242" spans="1:5" ht="12.75" customHeight="1">
      <c r="A242" s="235">
        <v>240</v>
      </c>
      <c r="B242" s="206" t="s">
        <v>866</v>
      </c>
      <c r="C242" s="209" t="s">
        <v>597</v>
      </c>
      <c r="D242" s="215"/>
      <c r="E242" s="236"/>
    </row>
    <row r="243" spans="1:5" ht="12.75" customHeight="1">
      <c r="A243" s="235">
        <v>241</v>
      </c>
      <c r="B243" s="206" t="s">
        <v>866</v>
      </c>
      <c r="C243" s="209" t="s">
        <v>540</v>
      </c>
      <c r="D243" s="215" t="s">
        <v>837</v>
      </c>
      <c r="E243" s="236"/>
    </row>
    <row r="244" spans="1:5" ht="12.75" customHeight="1">
      <c r="A244" s="235">
        <v>242</v>
      </c>
      <c r="B244" s="206" t="s">
        <v>866</v>
      </c>
      <c r="C244" s="209" t="s">
        <v>548</v>
      </c>
      <c r="D244" s="215" t="s">
        <v>837</v>
      </c>
      <c r="E244" s="236"/>
    </row>
    <row r="245" spans="1:5" ht="12.75" customHeight="1">
      <c r="A245" s="235">
        <v>243</v>
      </c>
      <c r="B245" s="206" t="s">
        <v>866</v>
      </c>
      <c r="C245" s="209" t="s">
        <v>556</v>
      </c>
      <c r="D245" s="215" t="s">
        <v>791</v>
      </c>
      <c r="E245" s="236"/>
    </row>
    <row r="246" spans="1:5" ht="12.75" customHeight="1">
      <c r="A246" s="235">
        <v>244</v>
      </c>
      <c r="B246" s="206" t="s">
        <v>866</v>
      </c>
      <c r="C246" s="209" t="s">
        <v>564</v>
      </c>
      <c r="D246" s="215" t="s">
        <v>791</v>
      </c>
      <c r="E246" s="236"/>
    </row>
    <row r="247" spans="1:5" ht="12.75" customHeight="1">
      <c r="A247" s="235">
        <v>245</v>
      </c>
      <c r="B247" s="206" t="s">
        <v>866</v>
      </c>
      <c r="C247" s="209" t="s">
        <v>572</v>
      </c>
      <c r="D247" s="215" t="s">
        <v>791</v>
      </c>
      <c r="E247" s="236"/>
    </row>
    <row r="248" spans="1:5" ht="12.75" customHeight="1" thickBot="1">
      <c r="A248" s="237">
        <v>246</v>
      </c>
      <c r="B248" s="207" t="s">
        <v>866</v>
      </c>
      <c r="C248" s="210" t="s">
        <v>580</v>
      </c>
      <c r="D248" s="239" t="s">
        <v>791</v>
      </c>
      <c r="E248" s="238"/>
    </row>
    <row r="249" spans="1:5" ht="12.75" customHeight="1">
      <c r="A249" s="235">
        <v>247</v>
      </c>
      <c r="B249" s="206" t="s">
        <v>866</v>
      </c>
      <c r="C249" s="209" t="s">
        <v>588</v>
      </c>
      <c r="D249" s="215" t="s">
        <v>879</v>
      </c>
      <c r="E249" s="236"/>
    </row>
    <row r="250" spans="1:5" ht="12.75" customHeight="1">
      <c r="A250" s="235">
        <v>248</v>
      </c>
      <c r="B250" s="206" t="s">
        <v>866</v>
      </c>
      <c r="C250" s="209" t="s">
        <v>596</v>
      </c>
      <c r="D250" s="215" t="s">
        <v>879</v>
      </c>
      <c r="E250" s="236"/>
    </row>
    <row r="251" spans="1:5" ht="12.75" customHeight="1">
      <c r="A251" s="235">
        <v>249</v>
      </c>
      <c r="B251" s="206" t="s">
        <v>866</v>
      </c>
      <c r="C251" s="209" t="s">
        <v>605</v>
      </c>
      <c r="D251" s="215"/>
      <c r="E251" s="236"/>
    </row>
    <row r="252" spans="1:5" ht="12.75" customHeight="1">
      <c r="A252" s="235">
        <v>250</v>
      </c>
      <c r="B252" s="206" t="s">
        <v>866</v>
      </c>
      <c r="C252" s="209" t="s">
        <v>613</v>
      </c>
      <c r="D252" s="215"/>
      <c r="E252" s="236"/>
    </row>
    <row r="253" spans="1:5" ht="12.75" customHeight="1">
      <c r="A253" s="235">
        <v>251</v>
      </c>
      <c r="B253" s="206" t="s">
        <v>866</v>
      </c>
      <c r="C253" s="209" t="s">
        <v>621</v>
      </c>
      <c r="D253" s="215"/>
      <c r="E253" s="236"/>
    </row>
    <row r="254" spans="1:5" ht="12.75" customHeight="1">
      <c r="A254" s="235">
        <v>252</v>
      </c>
      <c r="B254" s="206" t="s">
        <v>866</v>
      </c>
      <c r="C254" s="209" t="s">
        <v>629</v>
      </c>
      <c r="D254" s="215"/>
      <c r="E254" s="236"/>
    </row>
    <row r="255" spans="1:5" ht="12.75" customHeight="1">
      <c r="A255" s="235">
        <v>253</v>
      </c>
      <c r="B255" s="206" t="s">
        <v>866</v>
      </c>
      <c r="C255" s="209" t="s">
        <v>637</v>
      </c>
      <c r="D255" s="215"/>
      <c r="E255" s="236"/>
    </row>
    <row r="256" spans="1:5" ht="12.75" customHeight="1">
      <c r="A256" s="235">
        <v>254</v>
      </c>
      <c r="B256" s="206" t="s">
        <v>866</v>
      </c>
      <c r="C256" s="209" t="s">
        <v>645</v>
      </c>
      <c r="D256" s="215"/>
      <c r="E256" s="236"/>
    </row>
    <row r="257" spans="1:5" ht="12.75" customHeight="1">
      <c r="A257" s="235">
        <v>255</v>
      </c>
      <c r="B257" s="206" t="s">
        <v>866</v>
      </c>
      <c r="C257" s="209" t="s">
        <v>653</v>
      </c>
      <c r="D257" s="215"/>
      <c r="E257" s="236"/>
    </row>
    <row r="258" spans="1:5" ht="12.75" customHeight="1">
      <c r="A258" s="235">
        <v>256</v>
      </c>
      <c r="B258" s="206" t="s">
        <v>866</v>
      </c>
      <c r="C258" s="209" t="s">
        <v>661</v>
      </c>
      <c r="D258" s="215" t="s">
        <v>809</v>
      </c>
      <c r="E258" s="236"/>
    </row>
    <row r="259" spans="1:5" ht="12.75" customHeight="1">
      <c r="A259" s="235">
        <v>257</v>
      </c>
      <c r="B259" s="206" t="s">
        <v>866</v>
      </c>
      <c r="C259" s="209" t="s">
        <v>604</v>
      </c>
      <c r="D259" s="215" t="s">
        <v>879</v>
      </c>
      <c r="E259" s="236"/>
    </row>
    <row r="260" spans="1:5" ht="12.75" customHeight="1">
      <c r="A260" s="235">
        <v>258</v>
      </c>
      <c r="B260" s="206" t="s">
        <v>866</v>
      </c>
      <c r="C260" s="209" t="s">
        <v>612</v>
      </c>
      <c r="D260" s="215" t="s">
        <v>879</v>
      </c>
      <c r="E260" s="236"/>
    </row>
    <row r="261" spans="1:5" ht="12.75" customHeight="1">
      <c r="A261" s="235">
        <v>259</v>
      </c>
      <c r="B261" s="206" t="s">
        <v>866</v>
      </c>
      <c r="C261" s="209" t="s">
        <v>620</v>
      </c>
      <c r="D261" s="215" t="s">
        <v>879</v>
      </c>
      <c r="E261" s="236"/>
    </row>
    <row r="262" spans="1:5" ht="12.75" customHeight="1">
      <c r="A262" s="235">
        <v>260</v>
      </c>
      <c r="B262" s="206" t="s">
        <v>866</v>
      </c>
      <c r="C262" s="209" t="s">
        <v>628</v>
      </c>
      <c r="D262" s="215" t="s">
        <v>879</v>
      </c>
      <c r="E262" s="236"/>
    </row>
    <row r="263" spans="1:5" ht="12.75" customHeight="1">
      <c r="A263" s="235">
        <v>261</v>
      </c>
      <c r="B263" s="206" t="s">
        <v>866</v>
      </c>
      <c r="C263" s="209" t="s">
        <v>636</v>
      </c>
      <c r="D263" s="215" t="s">
        <v>844</v>
      </c>
      <c r="E263" s="236"/>
    </row>
    <row r="264" spans="1:5" ht="12.75" customHeight="1" thickBot="1">
      <c r="A264" s="237">
        <v>262</v>
      </c>
      <c r="B264" s="207" t="s">
        <v>866</v>
      </c>
      <c r="C264" s="210" t="s">
        <v>644</v>
      </c>
      <c r="D264" s="239" t="s">
        <v>844</v>
      </c>
      <c r="E264" s="238"/>
    </row>
    <row r="265" spans="1:5" ht="12.75" customHeight="1">
      <c r="A265" s="235">
        <v>263</v>
      </c>
      <c r="B265" s="206" t="s">
        <v>866</v>
      </c>
      <c r="C265" s="209" t="s">
        <v>652</v>
      </c>
      <c r="D265" s="215" t="s">
        <v>844</v>
      </c>
      <c r="E265" s="236"/>
    </row>
    <row r="266" spans="1:5" ht="12.75" customHeight="1">
      <c r="A266" s="235">
        <v>264</v>
      </c>
      <c r="B266" s="206" t="s">
        <v>866</v>
      </c>
      <c r="C266" s="209" t="s">
        <v>660</v>
      </c>
      <c r="D266" s="215" t="s">
        <v>809</v>
      </c>
      <c r="E266" s="236"/>
    </row>
    <row r="267" spans="1:5" ht="12.75" customHeight="1">
      <c r="A267" s="235">
        <v>265</v>
      </c>
      <c r="B267" s="206" t="s">
        <v>866</v>
      </c>
      <c r="C267" s="209" t="s">
        <v>669</v>
      </c>
      <c r="D267" s="215"/>
      <c r="E267" s="236"/>
    </row>
    <row r="268" spans="1:5" ht="12.75" customHeight="1">
      <c r="A268" s="235">
        <v>266</v>
      </c>
      <c r="B268" s="206" t="s">
        <v>866</v>
      </c>
      <c r="C268" s="209" t="s">
        <v>677</v>
      </c>
      <c r="D268" s="215"/>
      <c r="E268" s="236"/>
    </row>
    <row r="269" spans="1:5" ht="12.75" customHeight="1">
      <c r="A269" s="235">
        <v>267</v>
      </c>
      <c r="B269" s="206" t="s">
        <v>866</v>
      </c>
      <c r="C269" s="209" t="s">
        <v>685</v>
      </c>
      <c r="D269" s="215"/>
      <c r="E269" s="236"/>
    </row>
    <row r="270" spans="1:5" ht="12.75" customHeight="1">
      <c r="A270" s="235">
        <v>268</v>
      </c>
      <c r="B270" s="206" t="s">
        <v>866</v>
      </c>
      <c r="C270" s="209" t="s">
        <v>693</v>
      </c>
      <c r="D270" s="215"/>
      <c r="E270" s="236"/>
    </row>
    <row r="271" spans="1:5" ht="12.75" customHeight="1">
      <c r="A271" s="235">
        <v>269</v>
      </c>
      <c r="B271" s="206" t="s">
        <v>866</v>
      </c>
      <c r="C271" s="209" t="s">
        <v>701</v>
      </c>
      <c r="D271" s="215"/>
      <c r="E271" s="236"/>
    </row>
    <row r="272" spans="1:5" ht="12.75" customHeight="1">
      <c r="A272" s="235">
        <v>270</v>
      </c>
      <c r="B272" s="206" t="s">
        <v>866</v>
      </c>
      <c r="C272" s="209" t="s">
        <v>709</v>
      </c>
      <c r="D272" s="215"/>
      <c r="E272" s="236"/>
    </row>
    <row r="273" spans="1:5" ht="12.75" customHeight="1">
      <c r="A273" s="235">
        <v>271</v>
      </c>
      <c r="B273" s="206" t="s">
        <v>866</v>
      </c>
      <c r="C273" s="209" t="s">
        <v>717</v>
      </c>
      <c r="D273" s="215" t="s">
        <v>821</v>
      </c>
      <c r="E273" s="236"/>
    </row>
    <row r="274" spans="1:5" ht="12.75" customHeight="1">
      <c r="A274" s="235">
        <v>272</v>
      </c>
      <c r="B274" s="206" t="s">
        <v>866</v>
      </c>
      <c r="C274" s="209" t="s">
        <v>725</v>
      </c>
      <c r="D274" s="215" t="s">
        <v>821</v>
      </c>
      <c r="E274" s="236"/>
    </row>
    <row r="275" spans="1:5" ht="12.75" customHeight="1">
      <c r="A275" s="235">
        <v>273</v>
      </c>
      <c r="B275" s="206" t="s">
        <v>866</v>
      </c>
      <c r="C275" s="209" t="s">
        <v>668</v>
      </c>
      <c r="D275" s="215" t="s">
        <v>809</v>
      </c>
      <c r="E275" s="236"/>
    </row>
    <row r="276" spans="1:5" ht="12.75" customHeight="1">
      <c r="A276" s="235">
        <v>274</v>
      </c>
      <c r="B276" s="206" t="s">
        <v>866</v>
      </c>
      <c r="C276" s="209" t="s">
        <v>676</v>
      </c>
      <c r="D276" s="215" t="s">
        <v>809</v>
      </c>
      <c r="E276" s="236"/>
    </row>
    <row r="277" spans="1:5" ht="12.75" customHeight="1">
      <c r="A277" s="235">
        <v>275</v>
      </c>
      <c r="B277" s="206" t="s">
        <v>866</v>
      </c>
      <c r="C277" s="209" t="s">
        <v>684</v>
      </c>
      <c r="D277" s="215" t="s">
        <v>809</v>
      </c>
      <c r="E277" s="236"/>
    </row>
    <row r="278" spans="1:5" ht="12.75" customHeight="1">
      <c r="A278" s="235">
        <v>276</v>
      </c>
      <c r="B278" s="206" t="s">
        <v>866</v>
      </c>
      <c r="C278" s="209" t="s">
        <v>692</v>
      </c>
      <c r="D278" s="215" t="s">
        <v>809</v>
      </c>
      <c r="E278" s="236"/>
    </row>
    <row r="279" spans="1:5" ht="12.75" customHeight="1">
      <c r="A279" s="235">
        <v>277</v>
      </c>
      <c r="B279" s="206" t="s">
        <v>866</v>
      </c>
      <c r="C279" s="209" t="s">
        <v>700</v>
      </c>
      <c r="D279" s="215" t="s">
        <v>833</v>
      </c>
      <c r="E279" s="240" t="s">
        <v>82</v>
      </c>
    </row>
    <row r="280" spans="1:5" ht="12.75" customHeight="1" thickBot="1">
      <c r="A280" s="237">
        <v>278</v>
      </c>
      <c r="B280" s="207" t="s">
        <v>866</v>
      </c>
      <c r="C280" s="210" t="s">
        <v>708</v>
      </c>
      <c r="D280" s="239" t="s">
        <v>833</v>
      </c>
      <c r="E280" s="238"/>
    </row>
    <row r="281" spans="1:5" ht="12.75" customHeight="1">
      <c r="A281" s="235">
        <v>279</v>
      </c>
      <c r="B281" s="206" t="s">
        <v>866</v>
      </c>
      <c r="C281" s="209" t="s">
        <v>716</v>
      </c>
      <c r="D281" s="215" t="s">
        <v>833</v>
      </c>
      <c r="E281" s="236"/>
    </row>
    <row r="282" spans="1:5" ht="12.75" customHeight="1">
      <c r="A282" s="235">
        <v>280</v>
      </c>
      <c r="B282" s="206" t="s">
        <v>866</v>
      </c>
      <c r="C282" s="209" t="s">
        <v>724</v>
      </c>
      <c r="D282" s="215" t="s">
        <v>833</v>
      </c>
      <c r="E282" s="236"/>
    </row>
    <row r="283" spans="1:5" ht="12.75" customHeight="1">
      <c r="A283" s="242">
        <v>281</v>
      </c>
      <c r="B283" s="197" t="s">
        <v>865</v>
      </c>
      <c r="C283" s="211" t="s">
        <v>157</v>
      </c>
      <c r="D283" s="217"/>
      <c r="E283" s="236"/>
    </row>
    <row r="284" spans="1:5" ht="12.75" customHeight="1">
      <c r="A284" s="242">
        <v>282</v>
      </c>
      <c r="B284" s="197" t="s">
        <v>865</v>
      </c>
      <c r="C284" s="211" t="s">
        <v>161</v>
      </c>
      <c r="D284" s="217"/>
      <c r="E284" s="236"/>
    </row>
    <row r="285" spans="1:5" ht="12.75" customHeight="1">
      <c r="A285" s="242">
        <v>283</v>
      </c>
      <c r="B285" s="197" t="s">
        <v>865</v>
      </c>
      <c r="C285" s="211" t="s">
        <v>165</v>
      </c>
      <c r="D285" s="217"/>
      <c r="E285" s="236"/>
    </row>
    <row r="286" spans="1:5" ht="12.75" customHeight="1">
      <c r="A286" s="242">
        <v>284</v>
      </c>
      <c r="B286" s="197" t="s">
        <v>865</v>
      </c>
      <c r="C286" s="211" t="s">
        <v>170</v>
      </c>
      <c r="D286" s="217"/>
      <c r="E286" s="236"/>
    </row>
    <row r="287" spans="1:5" ht="12.75" customHeight="1">
      <c r="A287" s="242">
        <v>285</v>
      </c>
      <c r="B287" s="197" t="s">
        <v>865</v>
      </c>
      <c r="C287" s="211" t="s">
        <v>176</v>
      </c>
      <c r="D287" s="217"/>
      <c r="E287" s="236"/>
    </row>
    <row r="288" spans="1:5" ht="12.75" customHeight="1">
      <c r="A288" s="242">
        <v>286</v>
      </c>
      <c r="B288" s="197" t="s">
        <v>865</v>
      </c>
      <c r="C288" s="211" t="s">
        <v>182</v>
      </c>
      <c r="D288" s="217"/>
      <c r="E288" s="236"/>
    </row>
    <row r="289" spans="1:5" ht="12.75" customHeight="1">
      <c r="A289" s="242">
        <v>287</v>
      </c>
      <c r="B289" s="197" t="s">
        <v>865</v>
      </c>
      <c r="C289" s="211" t="s">
        <v>189</v>
      </c>
      <c r="D289" s="217" t="s">
        <v>862</v>
      </c>
      <c r="E289" s="236"/>
    </row>
    <row r="290" spans="1:5" ht="12.75" customHeight="1">
      <c r="A290" s="242">
        <v>288</v>
      </c>
      <c r="B290" s="197" t="s">
        <v>865</v>
      </c>
      <c r="C290" s="211" t="s">
        <v>156</v>
      </c>
      <c r="D290" s="217"/>
      <c r="E290" s="236"/>
    </row>
    <row r="291" spans="1:5" ht="12.75" customHeight="1">
      <c r="A291" s="242">
        <v>289</v>
      </c>
      <c r="B291" s="197" t="s">
        <v>865</v>
      </c>
      <c r="C291" s="211" t="s">
        <v>160</v>
      </c>
      <c r="D291" s="217"/>
      <c r="E291" s="236"/>
    </row>
    <row r="292" spans="1:5" ht="12.75" customHeight="1">
      <c r="A292" s="242">
        <v>290</v>
      </c>
      <c r="B292" s="197" t="s">
        <v>865</v>
      </c>
      <c r="C292" s="211" t="s">
        <v>164</v>
      </c>
      <c r="D292" s="217"/>
      <c r="E292" s="236"/>
    </row>
    <row r="293" spans="1:5" ht="12.75" customHeight="1">
      <c r="A293" s="242">
        <v>291</v>
      </c>
      <c r="B293" s="197" t="s">
        <v>865</v>
      </c>
      <c r="C293" s="211" t="s">
        <v>169</v>
      </c>
      <c r="D293" s="217"/>
      <c r="E293" s="236"/>
    </row>
    <row r="294" spans="1:5" ht="12.75" customHeight="1" thickBot="1">
      <c r="A294" s="243">
        <v>292</v>
      </c>
      <c r="B294" s="208" t="s">
        <v>865</v>
      </c>
      <c r="C294" s="212" t="s">
        <v>175</v>
      </c>
      <c r="D294" s="245"/>
      <c r="E294" s="238"/>
    </row>
    <row r="295" spans="1:5" ht="12.75" customHeight="1">
      <c r="A295" s="242">
        <v>293</v>
      </c>
      <c r="B295" s="197" t="s">
        <v>865</v>
      </c>
      <c r="C295" s="211" t="s">
        <v>181</v>
      </c>
      <c r="D295" s="217"/>
      <c r="E295" s="236"/>
    </row>
    <row r="296" spans="1:5" ht="12.75" customHeight="1">
      <c r="A296" s="242">
        <v>294</v>
      </c>
      <c r="B296" s="197" t="s">
        <v>865</v>
      </c>
      <c r="C296" s="211" t="s">
        <v>188</v>
      </c>
      <c r="D296" s="217"/>
      <c r="E296" s="236"/>
    </row>
    <row r="297" spans="1:5" ht="12.75" customHeight="1">
      <c r="A297" s="242">
        <v>295</v>
      </c>
      <c r="B297" s="197" t="s">
        <v>865</v>
      </c>
      <c r="C297" s="211" t="s">
        <v>197</v>
      </c>
      <c r="D297" s="217" t="s">
        <v>871</v>
      </c>
      <c r="E297" s="240" t="s">
        <v>28</v>
      </c>
    </row>
    <row r="298" spans="1:5" ht="12.75" customHeight="1">
      <c r="A298" s="242">
        <v>296</v>
      </c>
      <c r="B298" s="197" t="s">
        <v>865</v>
      </c>
      <c r="C298" s="211" t="s">
        <v>205</v>
      </c>
      <c r="D298" s="217" t="s">
        <v>862</v>
      </c>
      <c r="E298" s="236"/>
    </row>
    <row r="299" spans="1:5" ht="12.75" customHeight="1">
      <c r="A299" s="242">
        <v>297</v>
      </c>
      <c r="B299" s="197" t="s">
        <v>865</v>
      </c>
      <c r="C299" s="211" t="s">
        <v>213</v>
      </c>
      <c r="D299" s="218" t="s">
        <v>787</v>
      </c>
      <c r="E299" s="236"/>
    </row>
    <row r="300" spans="1:5" ht="12.75" customHeight="1">
      <c r="A300" s="242">
        <v>298</v>
      </c>
      <c r="B300" s="197" t="s">
        <v>865</v>
      </c>
      <c r="C300" s="211" t="s">
        <v>221</v>
      </c>
      <c r="D300" s="218" t="s">
        <v>787</v>
      </c>
      <c r="E300" s="236"/>
    </row>
    <row r="301" spans="1:5" ht="12.75" customHeight="1">
      <c r="A301" s="242">
        <v>299</v>
      </c>
      <c r="B301" s="197" t="s">
        <v>865</v>
      </c>
      <c r="C301" s="211" t="s">
        <v>229</v>
      </c>
      <c r="D301" s="218" t="s">
        <v>787</v>
      </c>
      <c r="E301" s="236"/>
    </row>
    <row r="302" spans="1:5" ht="12.75" customHeight="1">
      <c r="A302" s="242">
        <v>300</v>
      </c>
      <c r="B302" s="197" t="s">
        <v>865</v>
      </c>
      <c r="C302" s="211" t="s">
        <v>237</v>
      </c>
      <c r="D302" s="217"/>
      <c r="E302" s="236"/>
    </row>
    <row r="303" spans="1:5" ht="12.75" customHeight="1">
      <c r="A303" s="242">
        <v>301</v>
      </c>
      <c r="B303" s="197" t="s">
        <v>865</v>
      </c>
      <c r="C303" s="211" t="s">
        <v>245</v>
      </c>
      <c r="D303" s="217"/>
      <c r="E303" s="236"/>
    </row>
    <row r="304" spans="1:5" ht="12.75" customHeight="1">
      <c r="A304" s="242">
        <v>302</v>
      </c>
      <c r="B304" s="197" t="s">
        <v>865</v>
      </c>
      <c r="C304" s="211" t="s">
        <v>253</v>
      </c>
      <c r="D304" s="217"/>
      <c r="E304" s="236"/>
    </row>
    <row r="305" spans="1:5" ht="12.75" customHeight="1">
      <c r="A305" s="242">
        <v>303</v>
      </c>
      <c r="B305" s="197" t="s">
        <v>865</v>
      </c>
      <c r="C305" s="211" t="s">
        <v>196</v>
      </c>
      <c r="D305" s="218" t="s">
        <v>891</v>
      </c>
      <c r="E305" s="240" t="s">
        <v>771</v>
      </c>
    </row>
    <row r="306" spans="1:5" ht="12.75" customHeight="1">
      <c r="A306" s="242">
        <v>304</v>
      </c>
      <c r="B306" s="197" t="s">
        <v>865</v>
      </c>
      <c r="C306" s="211" t="s">
        <v>204</v>
      </c>
      <c r="D306" s="218" t="s">
        <v>891</v>
      </c>
      <c r="E306" s="236"/>
    </row>
    <row r="307" spans="1:5" ht="12.75" customHeight="1">
      <c r="A307" s="242">
        <v>305</v>
      </c>
      <c r="B307" s="197" t="s">
        <v>865</v>
      </c>
      <c r="C307" s="211" t="s">
        <v>212</v>
      </c>
      <c r="D307" s="218" t="s">
        <v>893</v>
      </c>
      <c r="E307" s="240" t="s">
        <v>880</v>
      </c>
    </row>
    <row r="308" spans="1:5" ht="12.75" customHeight="1">
      <c r="A308" s="242">
        <v>306</v>
      </c>
      <c r="B308" s="197" t="s">
        <v>865</v>
      </c>
      <c r="C308" s="211" t="s">
        <v>220</v>
      </c>
      <c r="D308" s="217" t="s">
        <v>787</v>
      </c>
      <c r="E308" s="240" t="s">
        <v>874</v>
      </c>
    </row>
    <row r="309" spans="1:5" ht="12.75" customHeight="1">
      <c r="A309" s="242">
        <v>307</v>
      </c>
      <c r="B309" s="197" t="s">
        <v>865</v>
      </c>
      <c r="C309" s="211" t="s">
        <v>228</v>
      </c>
      <c r="D309" s="218" t="s">
        <v>787</v>
      </c>
      <c r="E309" s="236"/>
    </row>
    <row r="310" spans="1:5" ht="12.75" customHeight="1" thickBot="1">
      <c r="A310" s="243">
        <v>310</v>
      </c>
      <c r="B310" s="208" t="s">
        <v>865</v>
      </c>
      <c r="C310" s="212" t="s">
        <v>252</v>
      </c>
      <c r="D310" s="245"/>
      <c r="E310" s="238"/>
    </row>
    <row r="311" spans="1:5" ht="12.75" customHeight="1">
      <c r="A311" s="242">
        <v>311</v>
      </c>
      <c r="B311" s="197" t="s">
        <v>865</v>
      </c>
      <c r="C311" s="211" t="s">
        <v>261</v>
      </c>
      <c r="D311" s="217" t="s">
        <v>801</v>
      </c>
      <c r="E311" s="240" t="s">
        <v>97</v>
      </c>
    </row>
    <row r="312" spans="1:5" ht="12.75" customHeight="1">
      <c r="A312" s="242">
        <v>312</v>
      </c>
      <c r="B312" s="197" t="s">
        <v>865</v>
      </c>
      <c r="C312" s="211" t="s">
        <v>269</v>
      </c>
      <c r="D312" s="217" t="s">
        <v>801</v>
      </c>
      <c r="E312" s="236"/>
    </row>
    <row r="313" spans="1:5" ht="12.75" customHeight="1">
      <c r="A313" s="242">
        <v>313</v>
      </c>
      <c r="B313" s="197" t="s">
        <v>865</v>
      </c>
      <c r="C313" s="211" t="s">
        <v>277</v>
      </c>
      <c r="D313" s="218" t="s">
        <v>883</v>
      </c>
      <c r="E313" s="236"/>
    </row>
    <row r="314" spans="1:5" ht="12.75" customHeight="1">
      <c r="A314" s="242">
        <v>314</v>
      </c>
      <c r="B314" s="197" t="s">
        <v>865</v>
      </c>
      <c r="C314" s="211" t="s">
        <v>285</v>
      </c>
      <c r="D314" s="218" t="s">
        <v>883</v>
      </c>
      <c r="E314" s="236"/>
    </row>
    <row r="315" spans="1:5" ht="12.75" customHeight="1">
      <c r="A315" s="242">
        <v>315</v>
      </c>
      <c r="B315" s="197" t="s">
        <v>865</v>
      </c>
      <c r="C315" s="211" t="s">
        <v>293</v>
      </c>
      <c r="D315" s="218" t="s">
        <v>883</v>
      </c>
      <c r="E315" s="236"/>
    </row>
    <row r="316" spans="1:5" ht="12.75" customHeight="1">
      <c r="A316" s="242">
        <v>316</v>
      </c>
      <c r="B316" s="197" t="s">
        <v>865</v>
      </c>
      <c r="C316" s="211" t="s">
        <v>301</v>
      </c>
      <c r="D316" s="218" t="s">
        <v>883</v>
      </c>
      <c r="E316" s="236"/>
    </row>
    <row r="317" spans="1:5" ht="12.75" customHeight="1">
      <c r="A317" s="242">
        <v>317</v>
      </c>
      <c r="B317" s="197" t="s">
        <v>865</v>
      </c>
      <c r="C317" s="211" t="s">
        <v>309</v>
      </c>
      <c r="D317" s="217"/>
      <c r="E317" s="236"/>
    </row>
    <row r="318" spans="1:5" ht="12.75" customHeight="1">
      <c r="A318" s="242">
        <v>318</v>
      </c>
      <c r="B318" s="197" t="s">
        <v>865</v>
      </c>
      <c r="C318" s="211" t="s">
        <v>317</v>
      </c>
      <c r="D318" s="217" t="s">
        <v>794</v>
      </c>
      <c r="E318" s="240" t="s">
        <v>772</v>
      </c>
    </row>
    <row r="319" spans="1:5" ht="12.75" customHeight="1">
      <c r="A319" s="242">
        <v>319</v>
      </c>
      <c r="B319" s="197" t="s">
        <v>865</v>
      </c>
      <c r="C319" s="211" t="s">
        <v>260</v>
      </c>
      <c r="D319" s="217"/>
      <c r="E319" s="236"/>
    </row>
    <row r="320" spans="1:5" ht="12.75" customHeight="1">
      <c r="A320" s="242">
        <v>320</v>
      </c>
      <c r="B320" s="197" t="s">
        <v>865</v>
      </c>
      <c r="C320" s="211" t="s">
        <v>268</v>
      </c>
      <c r="D320" s="217"/>
      <c r="E320" s="236"/>
    </row>
    <row r="321" spans="1:5" ht="12.75" customHeight="1">
      <c r="A321" s="242">
        <v>321</v>
      </c>
      <c r="B321" s="197" t="s">
        <v>865</v>
      </c>
      <c r="C321" s="211" t="s">
        <v>276</v>
      </c>
      <c r="D321" s="217"/>
      <c r="E321" s="236"/>
    </row>
    <row r="322" spans="1:5" ht="12.75" customHeight="1">
      <c r="A322" s="242">
        <v>322</v>
      </c>
      <c r="B322" s="197" t="s">
        <v>865</v>
      </c>
      <c r="C322" s="211" t="s">
        <v>284</v>
      </c>
      <c r="D322" s="217"/>
      <c r="E322" s="236"/>
    </row>
    <row r="323" spans="1:5" ht="12.75" customHeight="1">
      <c r="A323" s="242">
        <v>323</v>
      </c>
      <c r="B323" s="197" t="s">
        <v>865</v>
      </c>
      <c r="C323" s="211" t="s">
        <v>292</v>
      </c>
      <c r="D323" s="217"/>
      <c r="E323" s="236"/>
    </row>
    <row r="324" spans="1:5" ht="12.75" customHeight="1">
      <c r="A324" s="242">
        <v>324</v>
      </c>
      <c r="B324" s="197" t="s">
        <v>865</v>
      </c>
      <c r="C324" s="211" t="s">
        <v>300</v>
      </c>
      <c r="D324" s="217"/>
      <c r="E324" s="236"/>
    </row>
    <row r="325" spans="1:5" ht="12.75" customHeight="1">
      <c r="A325" s="242">
        <v>325</v>
      </c>
      <c r="B325" s="197" t="s">
        <v>865</v>
      </c>
      <c r="C325" s="211" t="s">
        <v>308</v>
      </c>
      <c r="D325" s="217"/>
      <c r="E325" s="236"/>
    </row>
    <row r="326" spans="1:5" ht="12.75" customHeight="1" thickBot="1">
      <c r="A326" s="243">
        <v>326</v>
      </c>
      <c r="B326" s="208" t="s">
        <v>865</v>
      </c>
      <c r="C326" s="212" t="s">
        <v>316</v>
      </c>
      <c r="D326" s="245"/>
      <c r="E326" s="238"/>
    </row>
    <row r="327" spans="1:5" ht="12.75" customHeight="1">
      <c r="A327" s="242">
        <v>327</v>
      </c>
      <c r="B327" s="197" t="s">
        <v>865</v>
      </c>
      <c r="C327" s="211" t="s">
        <v>325</v>
      </c>
      <c r="D327" s="217" t="s">
        <v>855</v>
      </c>
      <c r="E327" s="240" t="s">
        <v>98</v>
      </c>
    </row>
    <row r="328" spans="1:5" ht="12.75" customHeight="1">
      <c r="A328" s="242">
        <v>328</v>
      </c>
      <c r="B328" s="197" t="s">
        <v>865</v>
      </c>
      <c r="C328" s="211" t="s">
        <v>333</v>
      </c>
      <c r="D328" s="217"/>
      <c r="E328" s="236"/>
    </row>
    <row r="329" spans="1:5" ht="12.75" customHeight="1">
      <c r="A329" s="242">
        <v>329</v>
      </c>
      <c r="B329" s="197" t="s">
        <v>865</v>
      </c>
      <c r="C329" s="211" t="s">
        <v>341</v>
      </c>
      <c r="D329" s="217" t="s">
        <v>861</v>
      </c>
      <c r="E329" s="240" t="s">
        <v>32</v>
      </c>
    </row>
    <row r="330" spans="1:5" ht="12.75" customHeight="1">
      <c r="A330" s="242">
        <v>330</v>
      </c>
      <c r="B330" s="197" t="s">
        <v>865</v>
      </c>
      <c r="C330" s="211" t="s">
        <v>349</v>
      </c>
      <c r="D330" s="217" t="s">
        <v>861</v>
      </c>
      <c r="E330" s="236"/>
    </row>
    <row r="331" spans="1:5" ht="12.75" customHeight="1">
      <c r="A331" s="242">
        <v>331</v>
      </c>
      <c r="B331" s="197" t="s">
        <v>865</v>
      </c>
      <c r="C331" s="211" t="s">
        <v>357</v>
      </c>
      <c r="D331" s="217" t="s">
        <v>835</v>
      </c>
      <c r="E331" s="236"/>
    </row>
    <row r="332" spans="1:5" ht="12.75" customHeight="1">
      <c r="A332" s="242">
        <v>332</v>
      </c>
      <c r="B332" s="197" t="s">
        <v>865</v>
      </c>
      <c r="C332" s="211" t="s">
        <v>365</v>
      </c>
      <c r="D332" s="217" t="s">
        <v>835</v>
      </c>
      <c r="E332" s="236"/>
    </row>
    <row r="333" spans="1:5" ht="12.75" customHeight="1">
      <c r="A333" s="242">
        <v>333</v>
      </c>
      <c r="B333" s="197" t="s">
        <v>865</v>
      </c>
      <c r="C333" s="211" t="s">
        <v>373</v>
      </c>
      <c r="D333" s="217" t="s">
        <v>850</v>
      </c>
      <c r="E333" s="236"/>
    </row>
    <row r="334" spans="1:5" ht="12.75" customHeight="1">
      <c r="A334" s="242">
        <v>334</v>
      </c>
      <c r="B334" s="197" t="s">
        <v>865</v>
      </c>
      <c r="C334" s="211" t="s">
        <v>381</v>
      </c>
      <c r="D334" s="217" t="s">
        <v>850</v>
      </c>
      <c r="E334" s="236"/>
    </row>
    <row r="335" spans="1:5" ht="12.75" customHeight="1">
      <c r="A335" s="242">
        <v>335</v>
      </c>
      <c r="B335" s="197" t="s">
        <v>865</v>
      </c>
      <c r="C335" s="211" t="s">
        <v>324</v>
      </c>
      <c r="D335" s="217" t="s">
        <v>843</v>
      </c>
      <c r="E335" s="236"/>
    </row>
    <row r="336" spans="1:5" ht="12.75" customHeight="1">
      <c r="A336" s="242">
        <v>336</v>
      </c>
      <c r="B336" s="197" t="s">
        <v>865</v>
      </c>
      <c r="C336" s="211" t="s">
        <v>332</v>
      </c>
      <c r="D336" s="217" t="s">
        <v>843</v>
      </c>
      <c r="E336" s="236"/>
    </row>
    <row r="337" spans="1:5" ht="12.75" customHeight="1">
      <c r="A337" s="242">
        <v>337</v>
      </c>
      <c r="B337" s="197" t="s">
        <v>865</v>
      </c>
      <c r="C337" s="211" t="s">
        <v>340</v>
      </c>
      <c r="D337" s="217" t="s">
        <v>843</v>
      </c>
      <c r="E337" s="236"/>
    </row>
    <row r="338" spans="1:5" ht="12.75" customHeight="1">
      <c r="A338" s="242">
        <v>338</v>
      </c>
      <c r="B338" s="197" t="s">
        <v>865</v>
      </c>
      <c r="C338" s="211" t="s">
        <v>348</v>
      </c>
      <c r="D338" s="217"/>
      <c r="E338" s="236"/>
    </row>
    <row r="339" spans="1:5" ht="12.75" customHeight="1">
      <c r="A339" s="242">
        <v>339</v>
      </c>
      <c r="B339" s="197" t="s">
        <v>865</v>
      </c>
      <c r="C339" s="211" t="s">
        <v>356</v>
      </c>
      <c r="D339" s="217" t="s">
        <v>860</v>
      </c>
      <c r="E339" s="240" t="s">
        <v>773</v>
      </c>
    </row>
    <row r="340" spans="1:5" ht="12.75" customHeight="1">
      <c r="A340" s="242">
        <v>340</v>
      </c>
      <c r="B340" s="197" t="s">
        <v>865</v>
      </c>
      <c r="C340" s="211" t="s">
        <v>364</v>
      </c>
      <c r="D340" s="217" t="s">
        <v>806</v>
      </c>
      <c r="E340" s="236"/>
    </row>
    <row r="341" spans="1:5" ht="12.75" customHeight="1">
      <c r="A341" s="242">
        <v>341</v>
      </c>
      <c r="B341" s="197" t="s">
        <v>865</v>
      </c>
      <c r="C341" s="211" t="s">
        <v>372</v>
      </c>
      <c r="D341" s="217" t="s">
        <v>806</v>
      </c>
      <c r="E341" s="236"/>
    </row>
    <row r="342" spans="1:5" ht="12.75" customHeight="1" thickBot="1">
      <c r="A342" s="243">
        <v>342</v>
      </c>
      <c r="B342" s="208" t="s">
        <v>865</v>
      </c>
      <c r="C342" s="212" t="s">
        <v>380</v>
      </c>
      <c r="D342" s="245"/>
      <c r="E342" s="238"/>
    </row>
    <row r="343" spans="1:5" ht="12.75" customHeight="1">
      <c r="A343" s="242">
        <v>343</v>
      </c>
      <c r="B343" s="197" t="s">
        <v>865</v>
      </c>
      <c r="C343" s="211" t="s">
        <v>389</v>
      </c>
      <c r="D343" s="217" t="s">
        <v>819</v>
      </c>
      <c r="E343" s="240" t="s">
        <v>99</v>
      </c>
    </row>
    <row r="344" spans="1:5" ht="12.75" customHeight="1">
      <c r="A344" s="242">
        <v>344</v>
      </c>
      <c r="B344" s="197" t="s">
        <v>865</v>
      </c>
      <c r="C344" s="211" t="s">
        <v>397</v>
      </c>
      <c r="D344" s="217" t="s">
        <v>819</v>
      </c>
      <c r="E344" s="240" t="s">
        <v>881</v>
      </c>
    </row>
    <row r="345" spans="1:5" ht="12.75" customHeight="1">
      <c r="A345" s="242">
        <v>345</v>
      </c>
      <c r="B345" s="197" t="s">
        <v>865</v>
      </c>
      <c r="C345" s="211" t="s">
        <v>405</v>
      </c>
      <c r="D345" s="217" t="s">
        <v>819</v>
      </c>
      <c r="E345" s="236"/>
    </row>
    <row r="346" spans="1:5" ht="12.75" customHeight="1">
      <c r="A346" s="242">
        <v>346</v>
      </c>
      <c r="B346" s="197" t="s">
        <v>865</v>
      </c>
      <c r="C346" s="211" t="s">
        <v>388</v>
      </c>
      <c r="D346" s="217"/>
      <c r="E346" s="236"/>
    </row>
    <row r="347" spans="1:5" ht="12.75" customHeight="1">
      <c r="A347" s="242">
        <v>347</v>
      </c>
      <c r="B347" s="197" t="s">
        <v>865</v>
      </c>
      <c r="C347" s="211" t="s">
        <v>396</v>
      </c>
      <c r="D347" s="217" t="s">
        <v>819</v>
      </c>
      <c r="E347" s="236"/>
    </row>
    <row r="348" spans="1:5" ht="12.75" customHeight="1" thickBot="1">
      <c r="A348" s="243">
        <v>348</v>
      </c>
      <c r="B348" s="208" t="s">
        <v>865</v>
      </c>
      <c r="C348" s="212" t="s">
        <v>404</v>
      </c>
      <c r="D348" s="245" t="s">
        <v>819</v>
      </c>
      <c r="E348" s="238"/>
    </row>
    <row r="349" spans="1:5" ht="12.75" customHeight="1">
      <c r="A349" s="242">
        <v>349</v>
      </c>
      <c r="B349" s="197" t="s">
        <v>865</v>
      </c>
      <c r="C349" s="211" t="s">
        <v>453</v>
      </c>
      <c r="D349" s="217" t="s">
        <v>795</v>
      </c>
      <c r="E349" s="236"/>
    </row>
    <row r="350" spans="1:5" ht="12.75" customHeight="1">
      <c r="A350" s="242">
        <v>350</v>
      </c>
      <c r="B350" s="197" t="s">
        <v>865</v>
      </c>
      <c r="C350" s="211" t="s">
        <v>461</v>
      </c>
      <c r="D350" s="217" t="s">
        <v>795</v>
      </c>
      <c r="E350" s="236"/>
    </row>
    <row r="351" spans="1:5" ht="12.75" customHeight="1">
      <c r="A351" s="242">
        <v>351</v>
      </c>
      <c r="B351" s="197" t="s">
        <v>865</v>
      </c>
      <c r="C351" s="211" t="s">
        <v>469</v>
      </c>
      <c r="D351" s="217" t="s">
        <v>795</v>
      </c>
      <c r="E351" s="236"/>
    </row>
    <row r="352" spans="1:5" ht="12.75" customHeight="1">
      <c r="A352" s="242">
        <v>352</v>
      </c>
      <c r="B352" s="197" t="s">
        <v>865</v>
      </c>
      <c r="C352" s="211" t="s">
        <v>452</v>
      </c>
      <c r="D352" s="217" t="s">
        <v>795</v>
      </c>
      <c r="E352" s="236"/>
    </row>
    <row r="353" spans="1:5" ht="12.75" customHeight="1">
      <c r="A353" s="242">
        <v>353</v>
      </c>
      <c r="B353" s="197" t="s">
        <v>865</v>
      </c>
      <c r="C353" s="211" t="s">
        <v>460</v>
      </c>
      <c r="D353" s="217" t="s">
        <v>795</v>
      </c>
      <c r="E353" s="236"/>
    </row>
    <row r="354" spans="1:5" ht="12.75" customHeight="1" thickBot="1">
      <c r="A354" s="243">
        <v>354</v>
      </c>
      <c r="B354" s="208" t="s">
        <v>865</v>
      </c>
      <c r="C354" s="212" t="s">
        <v>468</v>
      </c>
      <c r="D354" s="245" t="s">
        <v>795</v>
      </c>
      <c r="E354" s="238"/>
    </row>
    <row r="355" spans="1:5" ht="12.75" customHeight="1">
      <c r="A355" s="242">
        <v>355</v>
      </c>
      <c r="B355" s="197" t="s">
        <v>865</v>
      </c>
      <c r="C355" s="211" t="s">
        <v>475</v>
      </c>
      <c r="D355" s="217" t="s">
        <v>795</v>
      </c>
      <c r="E355" s="236"/>
    </row>
    <row r="356" spans="1:5" ht="12.75" customHeight="1">
      <c r="A356" s="242">
        <v>356</v>
      </c>
      <c r="B356" s="197" t="s">
        <v>865</v>
      </c>
      <c r="C356" s="211" t="s">
        <v>483</v>
      </c>
      <c r="D356" s="217" t="s">
        <v>826</v>
      </c>
      <c r="E356" s="236"/>
    </row>
    <row r="357" spans="1:5" ht="12.75" customHeight="1">
      <c r="A357" s="242">
        <v>357</v>
      </c>
      <c r="B357" s="197" t="s">
        <v>865</v>
      </c>
      <c r="C357" s="211" t="s">
        <v>491</v>
      </c>
      <c r="D357" s="217" t="s">
        <v>826</v>
      </c>
      <c r="E357" s="236"/>
    </row>
    <row r="358" spans="1:5" ht="12.75" customHeight="1">
      <c r="A358" s="242">
        <v>358</v>
      </c>
      <c r="B358" s="197" t="s">
        <v>865</v>
      </c>
      <c r="C358" s="211" t="s">
        <v>499</v>
      </c>
      <c r="D358" s="217" t="s">
        <v>883</v>
      </c>
      <c r="E358" s="240" t="s">
        <v>882</v>
      </c>
    </row>
    <row r="359" spans="1:5" ht="12.75" customHeight="1">
      <c r="A359" s="242">
        <v>359</v>
      </c>
      <c r="B359" s="197" t="s">
        <v>865</v>
      </c>
      <c r="C359" s="211" t="s">
        <v>507</v>
      </c>
      <c r="D359" s="217" t="s">
        <v>823</v>
      </c>
      <c r="E359" s="236"/>
    </row>
    <row r="360" spans="1:5" ht="12.75" customHeight="1">
      <c r="A360" s="242">
        <v>360</v>
      </c>
      <c r="B360" s="197" t="s">
        <v>865</v>
      </c>
      <c r="C360" s="211" t="s">
        <v>515</v>
      </c>
      <c r="D360" s="217" t="s">
        <v>823</v>
      </c>
      <c r="E360" s="236"/>
    </row>
    <row r="361" spans="1:5" ht="12.75" customHeight="1">
      <c r="A361" s="242">
        <v>361</v>
      </c>
      <c r="B361" s="197" t="s">
        <v>865</v>
      </c>
      <c r="C361" s="211" t="s">
        <v>523</v>
      </c>
      <c r="D361" s="217" t="s">
        <v>793</v>
      </c>
      <c r="E361" s="236"/>
    </row>
    <row r="362" spans="1:5" ht="12.75" customHeight="1">
      <c r="A362" s="242">
        <v>362</v>
      </c>
      <c r="B362" s="197" t="s">
        <v>865</v>
      </c>
      <c r="C362" s="211" t="s">
        <v>531</v>
      </c>
      <c r="D362" s="217" t="s">
        <v>793</v>
      </c>
      <c r="E362" s="236"/>
    </row>
    <row r="363" spans="1:5" ht="12.75" customHeight="1">
      <c r="A363" s="242">
        <v>363</v>
      </c>
      <c r="B363" s="197" t="s">
        <v>865</v>
      </c>
      <c r="C363" s="211" t="s">
        <v>474</v>
      </c>
      <c r="D363" s="217" t="s">
        <v>795</v>
      </c>
      <c r="E363" s="236"/>
    </row>
    <row r="364" spans="1:5" ht="12.75" customHeight="1">
      <c r="A364" s="242">
        <v>364</v>
      </c>
      <c r="B364" s="197" t="s">
        <v>865</v>
      </c>
      <c r="C364" s="211" t="s">
        <v>482</v>
      </c>
      <c r="D364" s="217" t="s">
        <v>796</v>
      </c>
      <c r="E364" s="236"/>
    </row>
    <row r="365" spans="1:5" ht="12.75" customHeight="1">
      <c r="A365" s="242">
        <v>365</v>
      </c>
      <c r="B365" s="197" t="s">
        <v>865</v>
      </c>
      <c r="C365" s="211" t="s">
        <v>490</v>
      </c>
      <c r="D365" s="217" t="s">
        <v>796</v>
      </c>
      <c r="E365" s="236"/>
    </row>
    <row r="366" spans="1:5" ht="12.75" customHeight="1">
      <c r="A366" s="242">
        <v>366</v>
      </c>
      <c r="B366" s="197" t="s">
        <v>865</v>
      </c>
      <c r="C366" s="211" t="s">
        <v>498</v>
      </c>
      <c r="D366" s="217"/>
      <c r="E366" s="236"/>
    </row>
    <row r="367" spans="1:5" ht="12.75" customHeight="1">
      <c r="A367" s="242">
        <v>367</v>
      </c>
      <c r="B367" s="197" t="s">
        <v>865</v>
      </c>
      <c r="C367" s="211" t="s">
        <v>506</v>
      </c>
      <c r="D367" s="217" t="s">
        <v>818</v>
      </c>
      <c r="E367" s="236"/>
    </row>
    <row r="368" spans="1:5" ht="12.75" customHeight="1">
      <c r="A368" s="242">
        <v>368</v>
      </c>
      <c r="B368" s="197" t="s">
        <v>865</v>
      </c>
      <c r="C368" s="211" t="s">
        <v>514</v>
      </c>
      <c r="D368" s="217"/>
      <c r="E368" s="236"/>
    </row>
    <row r="369" spans="1:5" ht="12.75" customHeight="1">
      <c r="A369" s="242">
        <v>369</v>
      </c>
      <c r="B369" s="197" t="s">
        <v>865</v>
      </c>
      <c r="C369" s="211" t="s">
        <v>522</v>
      </c>
      <c r="D369" s="217"/>
      <c r="E369" s="236"/>
    </row>
    <row r="370" spans="1:5" ht="12.75" customHeight="1" thickBot="1">
      <c r="A370" s="243">
        <v>370</v>
      </c>
      <c r="B370" s="208" t="s">
        <v>865</v>
      </c>
      <c r="C370" s="212" t="s">
        <v>530</v>
      </c>
      <c r="D370" s="245"/>
      <c r="E370" s="238"/>
    </row>
    <row r="371" spans="1:5" ht="12.75" customHeight="1">
      <c r="A371" s="242">
        <v>371</v>
      </c>
      <c r="B371" s="197" t="s">
        <v>865</v>
      </c>
      <c r="C371" s="211" t="s">
        <v>539</v>
      </c>
      <c r="D371" s="217" t="s">
        <v>824</v>
      </c>
      <c r="E371" s="236"/>
    </row>
    <row r="372" spans="1:5" ht="12.75" customHeight="1">
      <c r="A372" s="242">
        <v>372</v>
      </c>
      <c r="B372" s="197" t="s">
        <v>865</v>
      </c>
      <c r="C372" s="211" t="s">
        <v>547</v>
      </c>
      <c r="D372" s="217" t="s">
        <v>824</v>
      </c>
      <c r="E372" s="236"/>
    </row>
    <row r="373" spans="1:5" ht="12.75" customHeight="1">
      <c r="A373" s="242">
        <v>373</v>
      </c>
      <c r="B373" s="197" t="s">
        <v>865</v>
      </c>
      <c r="C373" s="211" t="s">
        <v>555</v>
      </c>
      <c r="D373" s="217" t="s">
        <v>824</v>
      </c>
      <c r="E373" s="236"/>
    </row>
    <row r="374" spans="1:5" ht="12.75" customHeight="1">
      <c r="A374" s="242">
        <v>374</v>
      </c>
      <c r="B374" s="197" t="s">
        <v>865</v>
      </c>
      <c r="C374" s="211" t="s">
        <v>563</v>
      </c>
      <c r="D374" s="217" t="s">
        <v>824</v>
      </c>
      <c r="E374" s="236"/>
    </row>
    <row r="375" spans="1:5" ht="12.75" customHeight="1">
      <c r="A375" s="242">
        <v>375</v>
      </c>
      <c r="B375" s="197" t="s">
        <v>865</v>
      </c>
      <c r="C375" s="211" t="s">
        <v>571</v>
      </c>
      <c r="D375" s="217" t="s">
        <v>839</v>
      </c>
      <c r="E375" s="236"/>
    </row>
    <row r="376" spans="1:5" ht="12.75" customHeight="1">
      <c r="A376" s="242">
        <v>376</v>
      </c>
      <c r="B376" s="197" t="s">
        <v>865</v>
      </c>
      <c r="C376" s="211" t="s">
        <v>579</v>
      </c>
      <c r="D376" s="217" t="s">
        <v>839</v>
      </c>
      <c r="E376" s="236"/>
    </row>
    <row r="377" spans="1:5" ht="12.75" customHeight="1">
      <c r="A377" s="242">
        <v>377</v>
      </c>
      <c r="B377" s="197" t="s">
        <v>865</v>
      </c>
      <c r="C377" s="211" t="s">
        <v>587</v>
      </c>
      <c r="D377" s="217" t="s">
        <v>839</v>
      </c>
      <c r="E377" s="236"/>
    </row>
    <row r="378" spans="1:5" ht="12.75" customHeight="1">
      <c r="A378" s="242">
        <v>378</v>
      </c>
      <c r="B378" s="197" t="s">
        <v>865</v>
      </c>
      <c r="C378" s="211" t="s">
        <v>595</v>
      </c>
      <c r="D378" s="217" t="s">
        <v>839</v>
      </c>
      <c r="E378" s="236"/>
    </row>
    <row r="379" spans="1:5" ht="12.75" customHeight="1">
      <c r="A379" s="242">
        <v>379</v>
      </c>
      <c r="B379" s="197" t="s">
        <v>865</v>
      </c>
      <c r="C379" s="211" t="s">
        <v>538</v>
      </c>
      <c r="D379" s="217" t="s">
        <v>810</v>
      </c>
      <c r="E379" s="236"/>
    </row>
    <row r="380" spans="1:5" ht="12.75" customHeight="1">
      <c r="A380" s="242">
        <v>380</v>
      </c>
      <c r="B380" s="197" t="s">
        <v>865</v>
      </c>
      <c r="C380" s="211" t="s">
        <v>546</v>
      </c>
      <c r="D380" s="217"/>
      <c r="E380" s="236"/>
    </row>
    <row r="381" spans="1:5" ht="12.75" customHeight="1">
      <c r="A381" s="242">
        <v>381</v>
      </c>
      <c r="B381" s="197" t="s">
        <v>865</v>
      </c>
      <c r="C381" s="211" t="s">
        <v>554</v>
      </c>
      <c r="D381" s="217"/>
      <c r="E381" s="236"/>
    </row>
    <row r="382" spans="1:5" ht="12.75" customHeight="1">
      <c r="A382" s="242">
        <v>382</v>
      </c>
      <c r="B382" s="197" t="s">
        <v>865</v>
      </c>
      <c r="C382" s="211" t="s">
        <v>562</v>
      </c>
      <c r="D382" s="217"/>
      <c r="E382" s="236"/>
    </row>
    <row r="383" spans="1:5" ht="12.75" customHeight="1">
      <c r="A383" s="242">
        <v>383</v>
      </c>
      <c r="B383" s="197" t="s">
        <v>865</v>
      </c>
      <c r="C383" s="211" t="s">
        <v>570</v>
      </c>
      <c r="D383" s="217" t="s">
        <v>839</v>
      </c>
      <c r="E383" s="236"/>
    </row>
    <row r="384" spans="1:5" ht="12.75" customHeight="1">
      <c r="A384" s="242">
        <v>384</v>
      </c>
      <c r="B384" s="197" t="s">
        <v>865</v>
      </c>
      <c r="C384" s="211" t="s">
        <v>578</v>
      </c>
      <c r="D384" s="217" t="s">
        <v>839</v>
      </c>
      <c r="E384" s="236"/>
    </row>
    <row r="385" spans="1:5" ht="12.75" customHeight="1">
      <c r="A385" s="242">
        <v>385</v>
      </c>
      <c r="B385" s="197" t="s">
        <v>865</v>
      </c>
      <c r="C385" s="211" t="s">
        <v>586</v>
      </c>
      <c r="D385" s="217" t="s">
        <v>839</v>
      </c>
      <c r="E385" s="236"/>
    </row>
    <row r="386" spans="1:5" ht="12.75" customHeight="1" thickBot="1">
      <c r="A386" s="243">
        <v>386</v>
      </c>
      <c r="B386" s="208" t="s">
        <v>865</v>
      </c>
      <c r="C386" s="212" t="s">
        <v>594</v>
      </c>
      <c r="D386" s="245" t="s">
        <v>839</v>
      </c>
      <c r="E386" s="238"/>
    </row>
    <row r="387" spans="1:5" ht="12.75" customHeight="1">
      <c r="A387" s="242">
        <v>387</v>
      </c>
      <c r="B387" s="197" t="s">
        <v>865</v>
      </c>
      <c r="C387" s="211" t="s">
        <v>603</v>
      </c>
      <c r="D387" s="217" t="s">
        <v>836</v>
      </c>
      <c r="E387" s="236"/>
    </row>
    <row r="388" spans="1:5" ht="12.75" customHeight="1">
      <c r="A388" s="242">
        <v>388</v>
      </c>
      <c r="B388" s="197" t="s">
        <v>865</v>
      </c>
      <c r="C388" s="211" t="s">
        <v>611</v>
      </c>
      <c r="D388" s="217" t="s">
        <v>836</v>
      </c>
      <c r="E388" s="236"/>
    </row>
    <row r="389" spans="1:5" ht="12.75" customHeight="1">
      <c r="A389" s="242">
        <v>389</v>
      </c>
      <c r="B389" s="197" t="s">
        <v>865</v>
      </c>
      <c r="C389" s="211" t="s">
        <v>619</v>
      </c>
      <c r="D389" s="217" t="s">
        <v>956</v>
      </c>
      <c r="E389" s="236"/>
    </row>
    <row r="390" spans="1:5" ht="12.75" customHeight="1">
      <c r="A390" s="242">
        <v>390</v>
      </c>
      <c r="B390" s="197" t="s">
        <v>865</v>
      </c>
      <c r="C390" s="211" t="s">
        <v>627</v>
      </c>
      <c r="D390" s="217" t="s">
        <v>852</v>
      </c>
      <c r="E390" s="236"/>
    </row>
    <row r="391" spans="1:5" ht="12.75" customHeight="1">
      <c r="A391" s="242">
        <v>391</v>
      </c>
      <c r="B391" s="197" t="s">
        <v>865</v>
      </c>
      <c r="C391" s="211" t="s">
        <v>635</v>
      </c>
      <c r="D391" s="217" t="s">
        <v>852</v>
      </c>
      <c r="E391" s="236"/>
    </row>
    <row r="392" spans="1:5" ht="12.75" customHeight="1">
      <c r="A392" s="242">
        <v>392</v>
      </c>
      <c r="B392" s="197" t="s">
        <v>865</v>
      </c>
      <c r="C392" s="211" t="s">
        <v>643</v>
      </c>
      <c r="D392" s="217" t="s">
        <v>852</v>
      </c>
      <c r="E392" s="236"/>
    </row>
    <row r="393" spans="1:5" ht="12.75" customHeight="1">
      <c r="A393" s="242">
        <v>393</v>
      </c>
      <c r="B393" s="197" t="s">
        <v>865</v>
      </c>
      <c r="C393" s="211" t="s">
        <v>651</v>
      </c>
      <c r="D393" s="217" t="s">
        <v>852</v>
      </c>
      <c r="E393" s="236"/>
    </row>
    <row r="394" spans="1:5" ht="12.75" customHeight="1">
      <c r="A394" s="242">
        <v>394</v>
      </c>
      <c r="B394" s="197" t="s">
        <v>865</v>
      </c>
      <c r="C394" s="211" t="s">
        <v>659</v>
      </c>
      <c r="D394" s="217" t="s">
        <v>852</v>
      </c>
      <c r="E394" s="236"/>
    </row>
    <row r="395" spans="1:5" ht="12.75" customHeight="1">
      <c r="A395" s="242">
        <v>395</v>
      </c>
      <c r="B395" s="197" t="s">
        <v>865</v>
      </c>
      <c r="C395" s="211" t="s">
        <v>602</v>
      </c>
      <c r="D395" s="217" t="s">
        <v>798</v>
      </c>
      <c r="E395" s="236"/>
    </row>
    <row r="396" spans="1:5" ht="12.75" customHeight="1">
      <c r="A396" s="242">
        <v>396</v>
      </c>
      <c r="B396" s="197" t="s">
        <v>865</v>
      </c>
      <c r="C396" s="211" t="s">
        <v>610</v>
      </c>
      <c r="D396" s="217" t="s">
        <v>798</v>
      </c>
      <c r="E396" s="236"/>
    </row>
    <row r="397" spans="1:5" ht="12.75" customHeight="1">
      <c r="A397" s="242">
        <v>397</v>
      </c>
      <c r="B397" s="197" t="s">
        <v>865</v>
      </c>
      <c r="C397" s="211" t="s">
        <v>618</v>
      </c>
      <c r="D397" s="217" t="s">
        <v>803</v>
      </c>
      <c r="E397" s="236"/>
    </row>
    <row r="398" spans="1:5" ht="12.75" customHeight="1">
      <c r="A398" s="242">
        <v>398</v>
      </c>
      <c r="B398" s="197" t="s">
        <v>865</v>
      </c>
      <c r="C398" s="211" t="s">
        <v>626</v>
      </c>
      <c r="D398" s="217" t="s">
        <v>803</v>
      </c>
      <c r="E398" s="236"/>
    </row>
    <row r="399" spans="1:5" ht="12.75" customHeight="1">
      <c r="A399" s="242">
        <v>399</v>
      </c>
      <c r="B399" s="197" t="s">
        <v>865</v>
      </c>
      <c r="C399" s="211" t="s">
        <v>634</v>
      </c>
      <c r="D399" s="217" t="s">
        <v>822</v>
      </c>
      <c r="E399" s="236"/>
    </row>
    <row r="400" spans="1:5" ht="12.75" customHeight="1">
      <c r="A400" s="242">
        <v>400</v>
      </c>
      <c r="B400" s="197" t="s">
        <v>865</v>
      </c>
      <c r="C400" s="211" t="s">
        <v>642</v>
      </c>
      <c r="D400" s="217" t="s">
        <v>822</v>
      </c>
      <c r="E400" s="236"/>
    </row>
    <row r="401" spans="1:5" ht="12.75" customHeight="1">
      <c r="A401" s="242">
        <v>401</v>
      </c>
      <c r="B401" s="197" t="s">
        <v>865</v>
      </c>
      <c r="C401" s="211" t="s">
        <v>650</v>
      </c>
      <c r="D401" s="217" t="s">
        <v>802</v>
      </c>
      <c r="E401" s="236"/>
    </row>
    <row r="402" spans="1:5" ht="12.75" customHeight="1" thickBot="1">
      <c r="A402" s="243">
        <v>402</v>
      </c>
      <c r="B402" s="208" t="s">
        <v>865</v>
      </c>
      <c r="C402" s="212" t="s">
        <v>658</v>
      </c>
      <c r="D402" s="245" t="s">
        <v>802</v>
      </c>
      <c r="E402" s="238"/>
    </row>
    <row r="403" spans="1:5" ht="12.75" customHeight="1">
      <c r="A403" s="242">
        <v>403</v>
      </c>
      <c r="B403" s="197" t="s">
        <v>865</v>
      </c>
      <c r="C403" s="211" t="s">
        <v>667</v>
      </c>
      <c r="D403" s="217" t="s">
        <v>809</v>
      </c>
      <c r="E403" s="236"/>
    </row>
    <row r="404" spans="1:5" ht="12.75" customHeight="1">
      <c r="A404" s="242">
        <v>404</v>
      </c>
      <c r="B404" s="197" t="s">
        <v>865</v>
      </c>
      <c r="C404" s="211" t="s">
        <v>675</v>
      </c>
      <c r="D404" s="217" t="s">
        <v>809</v>
      </c>
      <c r="E404" s="236"/>
    </row>
    <row r="405" spans="1:5" ht="12.75" customHeight="1">
      <c r="A405" s="242">
        <v>405</v>
      </c>
      <c r="B405" s="197" t="s">
        <v>865</v>
      </c>
      <c r="C405" s="211" t="s">
        <v>683</v>
      </c>
      <c r="D405" s="217" t="s">
        <v>820</v>
      </c>
      <c r="E405" s="236"/>
    </row>
    <row r="406" spans="1:5" ht="12.75" customHeight="1">
      <c r="A406" s="242">
        <v>406</v>
      </c>
      <c r="B406" s="197" t="s">
        <v>865</v>
      </c>
      <c r="C406" s="211" t="s">
        <v>691</v>
      </c>
      <c r="D406" s="217" t="s">
        <v>820</v>
      </c>
      <c r="E406" s="236"/>
    </row>
    <row r="407" spans="1:5" ht="12.75" customHeight="1">
      <c r="A407" s="242">
        <v>407</v>
      </c>
      <c r="B407" s="197" t="s">
        <v>865</v>
      </c>
      <c r="C407" s="211" t="s">
        <v>699</v>
      </c>
      <c r="D407" s="217" t="s">
        <v>851</v>
      </c>
      <c r="E407" s="240" t="s">
        <v>53</v>
      </c>
    </row>
    <row r="408" spans="1:5" ht="12.75" customHeight="1">
      <c r="A408" s="242">
        <v>408</v>
      </c>
      <c r="B408" s="197" t="s">
        <v>865</v>
      </c>
      <c r="C408" s="211" t="s">
        <v>707</v>
      </c>
      <c r="D408" s="217" t="s">
        <v>851</v>
      </c>
      <c r="E408" s="236"/>
    </row>
    <row r="409" spans="1:5" ht="12.75" customHeight="1">
      <c r="A409" s="242">
        <v>409</v>
      </c>
      <c r="B409" s="197" t="s">
        <v>865</v>
      </c>
      <c r="C409" s="211" t="s">
        <v>715</v>
      </c>
      <c r="D409" s="217" t="s">
        <v>884</v>
      </c>
      <c r="E409" s="240" t="s">
        <v>57</v>
      </c>
    </row>
    <row r="410" spans="1:5" ht="12.75" customHeight="1">
      <c r="A410" s="242">
        <v>410</v>
      </c>
      <c r="B410" s="197" t="s">
        <v>865</v>
      </c>
      <c r="C410" s="211" t="s">
        <v>723</v>
      </c>
      <c r="D410" s="217" t="s">
        <v>838</v>
      </c>
      <c r="E410" s="240" t="s">
        <v>56</v>
      </c>
    </row>
    <row r="411" spans="1:5" ht="12.75" customHeight="1">
      <c r="A411" s="242">
        <v>411</v>
      </c>
      <c r="B411" s="197" t="s">
        <v>865</v>
      </c>
      <c r="C411" s="211" t="s">
        <v>666</v>
      </c>
      <c r="D411" s="217" t="s">
        <v>840</v>
      </c>
      <c r="E411" s="240" t="s">
        <v>51</v>
      </c>
    </row>
    <row r="412" spans="1:5" ht="12.75" customHeight="1">
      <c r="A412" s="242">
        <v>412</v>
      </c>
      <c r="B412" s="197" t="s">
        <v>865</v>
      </c>
      <c r="C412" s="211" t="s">
        <v>674</v>
      </c>
      <c r="D412" s="217" t="s">
        <v>844</v>
      </c>
      <c r="E412" s="236"/>
    </row>
    <row r="413" spans="1:5" ht="12.75" customHeight="1">
      <c r="A413" s="242">
        <v>413</v>
      </c>
      <c r="B413" s="197" t="s">
        <v>865</v>
      </c>
      <c r="C413" s="211" t="s">
        <v>682</v>
      </c>
      <c r="D413" s="217" t="s">
        <v>844</v>
      </c>
      <c r="E413" s="236"/>
    </row>
    <row r="414" spans="1:5" ht="12.75" customHeight="1">
      <c r="A414" s="242">
        <v>414</v>
      </c>
      <c r="B414" s="197" t="s">
        <v>865</v>
      </c>
      <c r="C414" s="211" t="s">
        <v>690</v>
      </c>
      <c r="D414" s="217"/>
      <c r="E414" s="236"/>
    </row>
    <row r="415" spans="1:5" ht="12.75" customHeight="1">
      <c r="A415" s="242">
        <v>415</v>
      </c>
      <c r="B415" s="197" t="s">
        <v>865</v>
      </c>
      <c r="C415" s="211" t="s">
        <v>698</v>
      </c>
      <c r="D415" s="217" t="s">
        <v>849</v>
      </c>
      <c r="E415" s="236"/>
    </row>
    <row r="416" spans="1:5" ht="12.75" customHeight="1">
      <c r="A416" s="242">
        <v>416</v>
      </c>
      <c r="B416" s="197" t="s">
        <v>865</v>
      </c>
      <c r="C416" s="211" t="s">
        <v>706</v>
      </c>
      <c r="D416" s="217" t="s">
        <v>849</v>
      </c>
      <c r="E416" s="236"/>
    </row>
    <row r="417" spans="1:5" ht="12.75" customHeight="1">
      <c r="A417" s="242">
        <v>417</v>
      </c>
      <c r="B417" s="197" t="s">
        <v>865</v>
      </c>
      <c r="C417" s="211" t="s">
        <v>714</v>
      </c>
      <c r="D417" s="217" t="s">
        <v>847</v>
      </c>
      <c r="E417" s="236"/>
    </row>
    <row r="418" spans="1:5" ht="12.75" customHeight="1" thickBot="1">
      <c r="A418" s="243">
        <v>418</v>
      </c>
      <c r="B418" s="208" t="s">
        <v>865</v>
      </c>
      <c r="C418" s="212" t="s">
        <v>722</v>
      </c>
      <c r="D418" s="245" t="s">
        <v>847</v>
      </c>
      <c r="E418" s="238"/>
    </row>
    <row r="419" spans="1:5" ht="12.75" customHeight="1">
      <c r="A419" s="242">
        <v>419</v>
      </c>
      <c r="B419" s="197" t="s">
        <v>865</v>
      </c>
      <c r="C419" s="211" t="s">
        <v>731</v>
      </c>
      <c r="D419" s="217" t="s">
        <v>841</v>
      </c>
      <c r="E419" s="240" t="s">
        <v>59</v>
      </c>
    </row>
    <row r="420" spans="1:5" ht="12.75" customHeight="1">
      <c r="A420" s="242">
        <v>420</v>
      </c>
      <c r="B420" s="197" t="s">
        <v>865</v>
      </c>
      <c r="C420" s="211" t="s">
        <v>735</v>
      </c>
      <c r="D420" s="217" t="s">
        <v>841</v>
      </c>
      <c r="E420" s="236"/>
    </row>
    <row r="421" spans="1:5" ht="12.75" customHeight="1">
      <c r="A421" s="242">
        <v>421</v>
      </c>
      <c r="B421" s="197" t="s">
        <v>865</v>
      </c>
      <c r="C421" s="211" t="s">
        <v>739</v>
      </c>
      <c r="D421" s="217" t="s">
        <v>841</v>
      </c>
      <c r="E421" s="236"/>
    </row>
    <row r="422" spans="1:5" ht="12.75" customHeight="1">
      <c r="A422" s="242">
        <v>422</v>
      </c>
      <c r="B422" s="197" t="s">
        <v>865</v>
      </c>
      <c r="C422" s="211" t="s">
        <v>743</v>
      </c>
      <c r="D422" s="217" t="s">
        <v>108</v>
      </c>
      <c r="E422" s="236"/>
    </row>
    <row r="423" spans="1:5" ht="12.75" customHeight="1">
      <c r="A423" s="242">
        <v>423</v>
      </c>
      <c r="B423" s="197" t="s">
        <v>865</v>
      </c>
      <c r="C423" s="211" t="s">
        <v>730</v>
      </c>
      <c r="D423" s="217" t="s">
        <v>841</v>
      </c>
      <c r="E423" s="236"/>
    </row>
    <row r="424" spans="1:5" ht="12.75" customHeight="1">
      <c r="A424" s="242">
        <v>424</v>
      </c>
      <c r="B424" s="197" t="s">
        <v>865</v>
      </c>
      <c r="C424" s="211" t="s">
        <v>734</v>
      </c>
      <c r="D424" s="217" t="s">
        <v>841</v>
      </c>
      <c r="E424" s="236"/>
    </row>
    <row r="425" spans="1:5" ht="12.75" customHeight="1">
      <c r="A425" s="242">
        <v>425</v>
      </c>
      <c r="B425" s="197" t="s">
        <v>865</v>
      </c>
      <c r="C425" s="211" t="s">
        <v>738</v>
      </c>
      <c r="D425" s="217" t="s">
        <v>847</v>
      </c>
      <c r="E425" s="236"/>
    </row>
    <row r="426" spans="1:5" ht="12.75" customHeight="1" thickBot="1">
      <c r="A426" s="243">
        <v>426</v>
      </c>
      <c r="B426" s="208" t="s">
        <v>865</v>
      </c>
      <c r="C426" s="212" t="s">
        <v>742</v>
      </c>
      <c r="D426" s="245" t="s">
        <v>847</v>
      </c>
      <c r="E426" s="246" t="s">
        <v>61</v>
      </c>
    </row>
    <row r="427" spans="1:5" ht="12.75" customHeight="1">
      <c r="A427" s="242">
        <v>427</v>
      </c>
      <c r="B427" s="197" t="s">
        <v>865</v>
      </c>
      <c r="C427" s="211" t="s">
        <v>153</v>
      </c>
      <c r="D427" s="217"/>
      <c r="E427" s="236"/>
    </row>
    <row r="428" spans="1:5" ht="12.75" customHeight="1">
      <c r="A428" s="242">
        <v>428</v>
      </c>
      <c r="B428" s="197" t="s">
        <v>865</v>
      </c>
      <c r="C428" s="211" t="s">
        <v>155</v>
      </c>
      <c r="D428" s="217"/>
      <c r="E428" s="236"/>
    </row>
    <row r="429" spans="1:5" ht="12.75" customHeight="1">
      <c r="A429" s="242">
        <v>429</v>
      </c>
      <c r="B429" s="197" t="s">
        <v>865</v>
      </c>
      <c r="C429" s="211" t="s">
        <v>159</v>
      </c>
      <c r="D429" s="217"/>
      <c r="E429" s="236"/>
    </row>
    <row r="430" spans="1:5" ht="12.75" customHeight="1">
      <c r="A430" s="242">
        <v>430</v>
      </c>
      <c r="B430" s="197" t="s">
        <v>865</v>
      </c>
      <c r="C430" s="211" t="s">
        <v>163</v>
      </c>
      <c r="D430" s="217"/>
      <c r="E430" s="236"/>
    </row>
    <row r="431" spans="1:5" ht="12.75" customHeight="1">
      <c r="A431" s="242">
        <v>431</v>
      </c>
      <c r="B431" s="197" t="s">
        <v>865</v>
      </c>
      <c r="C431" s="211" t="s">
        <v>168</v>
      </c>
      <c r="D431" s="217"/>
      <c r="E431" s="236"/>
    </row>
    <row r="432" spans="1:5" ht="12.75" customHeight="1">
      <c r="A432" s="242">
        <v>432</v>
      </c>
      <c r="B432" s="197" t="s">
        <v>865</v>
      </c>
      <c r="C432" s="211" t="s">
        <v>174</v>
      </c>
      <c r="D432" s="217"/>
      <c r="E432" s="236"/>
    </row>
    <row r="433" spans="1:5" ht="12.75" customHeight="1">
      <c r="A433" s="242">
        <v>433</v>
      </c>
      <c r="B433" s="197" t="s">
        <v>865</v>
      </c>
      <c r="C433" s="211" t="s">
        <v>180</v>
      </c>
      <c r="D433" s="217"/>
      <c r="E433" s="236"/>
    </row>
    <row r="434" spans="1:5" ht="12.75" customHeight="1">
      <c r="A434" s="242">
        <v>434</v>
      </c>
      <c r="B434" s="197" t="s">
        <v>865</v>
      </c>
      <c r="C434" s="211" t="s">
        <v>187</v>
      </c>
      <c r="D434" s="217"/>
      <c r="E434" s="236"/>
    </row>
    <row r="435" spans="1:5" ht="12.75" customHeight="1">
      <c r="A435" s="242">
        <v>435</v>
      </c>
      <c r="B435" s="197" t="s">
        <v>865</v>
      </c>
      <c r="C435" s="211" t="s">
        <v>152</v>
      </c>
      <c r="D435" s="217"/>
      <c r="E435" s="236"/>
    </row>
    <row r="436" spans="1:5" ht="12.75" customHeight="1">
      <c r="A436" s="242">
        <v>436</v>
      </c>
      <c r="B436" s="197" t="s">
        <v>865</v>
      </c>
      <c r="C436" s="211" t="s">
        <v>154</v>
      </c>
      <c r="D436" s="217"/>
      <c r="E436" s="236"/>
    </row>
    <row r="437" spans="1:5" ht="12.75" customHeight="1">
      <c r="A437" s="242">
        <v>437</v>
      </c>
      <c r="B437" s="197" t="s">
        <v>865</v>
      </c>
      <c r="C437" s="211" t="s">
        <v>158</v>
      </c>
      <c r="D437" s="217"/>
      <c r="E437" s="236"/>
    </row>
    <row r="438" spans="1:5" ht="12.75" customHeight="1">
      <c r="A438" s="242">
        <v>438</v>
      </c>
      <c r="B438" s="197" t="s">
        <v>865</v>
      </c>
      <c r="C438" s="211" t="s">
        <v>162</v>
      </c>
      <c r="D438" s="217"/>
      <c r="E438" s="236"/>
    </row>
    <row r="439" spans="1:5" ht="12.75" customHeight="1">
      <c r="A439" s="242">
        <v>439</v>
      </c>
      <c r="B439" s="197" t="s">
        <v>865</v>
      </c>
      <c r="C439" s="211" t="s">
        <v>167</v>
      </c>
      <c r="D439" s="217"/>
      <c r="E439" s="236"/>
    </row>
    <row r="440" spans="1:5" ht="12.75" customHeight="1">
      <c r="A440" s="242">
        <v>440</v>
      </c>
      <c r="B440" s="197" t="s">
        <v>865</v>
      </c>
      <c r="C440" s="211" t="s">
        <v>173</v>
      </c>
      <c r="D440" s="217"/>
      <c r="E440" s="236"/>
    </row>
    <row r="441" spans="1:5" ht="12.75" customHeight="1">
      <c r="A441" s="242">
        <v>441</v>
      </c>
      <c r="B441" s="197" t="s">
        <v>865</v>
      </c>
      <c r="C441" s="211" t="s">
        <v>179</v>
      </c>
      <c r="D441" s="217"/>
      <c r="E441" s="236"/>
    </row>
    <row r="442" spans="1:5" ht="12.75" customHeight="1" thickBot="1">
      <c r="A442" s="243">
        <v>442</v>
      </c>
      <c r="B442" s="208" t="s">
        <v>865</v>
      </c>
      <c r="C442" s="212" t="s">
        <v>186</v>
      </c>
      <c r="D442" s="245"/>
      <c r="E442" s="238"/>
    </row>
    <row r="443" spans="1:5" ht="12.75" customHeight="1">
      <c r="A443" s="242">
        <v>443</v>
      </c>
      <c r="B443" s="197" t="s">
        <v>865</v>
      </c>
      <c r="C443" s="211" t="s">
        <v>195</v>
      </c>
      <c r="D443" s="217"/>
      <c r="E443" s="236"/>
    </row>
    <row r="444" spans="1:5" ht="12.75" customHeight="1">
      <c r="A444" s="242">
        <v>444</v>
      </c>
      <c r="B444" s="197" t="s">
        <v>865</v>
      </c>
      <c r="C444" s="211" t="s">
        <v>203</v>
      </c>
      <c r="D444" s="217"/>
      <c r="E444" s="236"/>
    </row>
    <row r="445" spans="1:5" ht="12.75" customHeight="1">
      <c r="A445" s="242">
        <v>445</v>
      </c>
      <c r="B445" s="197" t="s">
        <v>865</v>
      </c>
      <c r="C445" s="211" t="s">
        <v>211</v>
      </c>
      <c r="D445" s="217"/>
      <c r="E445" s="236"/>
    </row>
    <row r="446" spans="1:5" ht="12.75" customHeight="1">
      <c r="A446" s="242">
        <v>446</v>
      </c>
      <c r="B446" s="197" t="s">
        <v>865</v>
      </c>
      <c r="C446" s="211" t="s">
        <v>219</v>
      </c>
      <c r="D446" s="217"/>
      <c r="E446" s="236"/>
    </row>
    <row r="447" spans="1:5" ht="12.75" customHeight="1">
      <c r="A447" s="242">
        <v>447</v>
      </c>
      <c r="B447" s="197" t="s">
        <v>865</v>
      </c>
      <c r="C447" s="211" t="s">
        <v>227</v>
      </c>
      <c r="D447" s="217"/>
      <c r="E447" s="236"/>
    </row>
    <row r="448" spans="1:5" ht="12.75" customHeight="1">
      <c r="A448" s="242">
        <v>448</v>
      </c>
      <c r="B448" s="197" t="s">
        <v>865</v>
      </c>
      <c r="C448" s="211" t="s">
        <v>235</v>
      </c>
      <c r="D448" s="217"/>
      <c r="E448" s="236"/>
    </row>
    <row r="449" spans="1:5" ht="12.75" customHeight="1">
      <c r="A449" s="242">
        <v>449</v>
      </c>
      <c r="B449" s="197" t="s">
        <v>865</v>
      </c>
      <c r="C449" s="211" t="s">
        <v>243</v>
      </c>
      <c r="D449" s="217"/>
      <c r="E449" s="236"/>
    </row>
    <row r="450" spans="1:5" ht="12.75" customHeight="1">
      <c r="A450" s="242">
        <v>450</v>
      </c>
      <c r="B450" s="197" t="s">
        <v>865</v>
      </c>
      <c r="C450" s="211" t="s">
        <v>251</v>
      </c>
      <c r="D450" s="217"/>
      <c r="E450" s="236"/>
    </row>
    <row r="451" spans="1:5" ht="12.75" customHeight="1">
      <c r="A451" s="242">
        <v>451</v>
      </c>
      <c r="B451" s="197" t="s">
        <v>865</v>
      </c>
      <c r="C451" s="211" t="s">
        <v>194</v>
      </c>
      <c r="D451" s="217" t="s">
        <v>885</v>
      </c>
      <c r="E451" s="240" t="s">
        <v>886</v>
      </c>
    </row>
    <row r="452" spans="1:5" ht="12.75" customHeight="1">
      <c r="A452" s="242">
        <v>452</v>
      </c>
      <c r="B452" s="197" t="s">
        <v>865</v>
      </c>
      <c r="C452" s="211" t="s">
        <v>202</v>
      </c>
      <c r="D452" s="217"/>
      <c r="E452" s="236"/>
    </row>
    <row r="453" spans="1:5" ht="12.75" customHeight="1">
      <c r="A453" s="242">
        <v>453</v>
      </c>
      <c r="B453" s="197" t="s">
        <v>865</v>
      </c>
      <c r="C453" s="211" t="s">
        <v>210</v>
      </c>
      <c r="D453" s="217"/>
      <c r="E453" s="236"/>
    </row>
    <row r="454" spans="1:5" ht="12.75" customHeight="1">
      <c r="A454" s="242">
        <v>454</v>
      </c>
      <c r="B454" s="197" t="s">
        <v>865</v>
      </c>
      <c r="C454" s="211" t="s">
        <v>218</v>
      </c>
      <c r="D454" s="217"/>
      <c r="E454" s="236"/>
    </row>
    <row r="455" spans="1:5" ht="12.75" customHeight="1">
      <c r="A455" s="242">
        <v>455</v>
      </c>
      <c r="B455" s="197" t="s">
        <v>865</v>
      </c>
      <c r="C455" s="211" t="s">
        <v>226</v>
      </c>
      <c r="D455" s="217"/>
      <c r="E455" s="236"/>
    </row>
    <row r="456" spans="1:5" ht="12.75" customHeight="1">
      <c r="A456" s="242">
        <v>456</v>
      </c>
      <c r="B456" s="197" t="s">
        <v>865</v>
      </c>
      <c r="C456" s="211" t="s">
        <v>234</v>
      </c>
      <c r="D456" s="217"/>
      <c r="E456" s="236"/>
    </row>
    <row r="457" spans="1:5" ht="12.75" customHeight="1">
      <c r="A457" s="242">
        <v>457</v>
      </c>
      <c r="B457" s="197" t="s">
        <v>865</v>
      </c>
      <c r="C457" s="211" t="s">
        <v>242</v>
      </c>
      <c r="D457" s="217"/>
      <c r="E457" s="236"/>
    </row>
    <row r="458" spans="1:5" ht="12.75" customHeight="1" thickBot="1">
      <c r="A458" s="243">
        <v>458</v>
      </c>
      <c r="B458" s="208" t="s">
        <v>865</v>
      </c>
      <c r="C458" s="212" t="s">
        <v>250</v>
      </c>
      <c r="D458" s="245"/>
      <c r="E458" s="238"/>
    </row>
    <row r="459" spans="1:5" ht="12.75" customHeight="1">
      <c r="A459" s="242">
        <v>459</v>
      </c>
      <c r="B459" s="197" t="s">
        <v>865</v>
      </c>
      <c r="C459" s="211" t="s">
        <v>259</v>
      </c>
      <c r="D459" s="217" t="s">
        <v>846</v>
      </c>
      <c r="E459" s="240" t="s">
        <v>63</v>
      </c>
    </row>
    <row r="460" spans="1:5" ht="12.75" customHeight="1">
      <c r="A460" s="242">
        <v>460</v>
      </c>
      <c r="B460" s="197" t="s">
        <v>865</v>
      </c>
      <c r="C460" s="211" t="s">
        <v>267</v>
      </c>
      <c r="D460" s="217"/>
      <c r="E460" s="236"/>
    </row>
    <row r="461" spans="1:5" ht="12.75" customHeight="1">
      <c r="A461" s="242">
        <v>461</v>
      </c>
      <c r="B461" s="197" t="s">
        <v>865</v>
      </c>
      <c r="C461" s="211" t="s">
        <v>275</v>
      </c>
      <c r="D461" s="217"/>
      <c r="E461" s="236"/>
    </row>
    <row r="462" spans="1:5" ht="12.75" customHeight="1">
      <c r="A462" s="242">
        <v>462</v>
      </c>
      <c r="B462" s="197" t="s">
        <v>865</v>
      </c>
      <c r="C462" s="211" t="s">
        <v>283</v>
      </c>
      <c r="D462" s="217" t="s">
        <v>814</v>
      </c>
      <c r="E462" s="236"/>
    </row>
    <row r="463" spans="1:5" ht="12.75" customHeight="1">
      <c r="A463" s="242">
        <v>463</v>
      </c>
      <c r="B463" s="197" t="s">
        <v>865</v>
      </c>
      <c r="C463" s="211" t="s">
        <v>291</v>
      </c>
      <c r="D463" s="217" t="s">
        <v>814</v>
      </c>
      <c r="E463" s="240" t="s">
        <v>65</v>
      </c>
    </row>
    <row r="464" spans="1:5" ht="12.75" customHeight="1">
      <c r="A464" s="242">
        <v>464</v>
      </c>
      <c r="B464" s="197" t="s">
        <v>865</v>
      </c>
      <c r="C464" s="211" t="s">
        <v>299</v>
      </c>
      <c r="D464" s="217" t="s">
        <v>814</v>
      </c>
      <c r="E464" s="236"/>
    </row>
    <row r="465" spans="1:5" ht="12.75" customHeight="1">
      <c r="A465" s="242">
        <v>465</v>
      </c>
      <c r="B465" s="197" t="s">
        <v>865</v>
      </c>
      <c r="C465" s="211" t="s">
        <v>307</v>
      </c>
      <c r="D465" s="217" t="s">
        <v>814</v>
      </c>
      <c r="E465" s="236"/>
    </row>
    <row r="466" spans="1:5" ht="12.75" customHeight="1">
      <c r="A466" s="242">
        <v>466</v>
      </c>
      <c r="B466" s="197" t="s">
        <v>865</v>
      </c>
      <c r="C466" s="211" t="s">
        <v>315</v>
      </c>
      <c r="D466" s="217" t="s">
        <v>814</v>
      </c>
      <c r="E466" s="236"/>
    </row>
    <row r="467" spans="1:5" ht="12.75" customHeight="1">
      <c r="A467" s="242">
        <v>467</v>
      </c>
      <c r="B467" s="197" t="s">
        <v>865</v>
      </c>
      <c r="C467" s="211" t="s">
        <v>258</v>
      </c>
      <c r="D467" s="217"/>
      <c r="E467" s="236"/>
    </row>
    <row r="468" spans="1:5" ht="12.75" customHeight="1">
      <c r="A468" s="242">
        <v>468</v>
      </c>
      <c r="B468" s="197" t="s">
        <v>865</v>
      </c>
      <c r="C468" s="211" t="s">
        <v>266</v>
      </c>
      <c r="D468" s="217"/>
      <c r="E468" s="236"/>
    </row>
    <row r="469" spans="1:5" ht="12.75" customHeight="1">
      <c r="A469" s="242">
        <v>469</v>
      </c>
      <c r="B469" s="197" t="s">
        <v>865</v>
      </c>
      <c r="C469" s="211" t="s">
        <v>274</v>
      </c>
      <c r="D469" s="217"/>
      <c r="E469" s="236"/>
    </row>
    <row r="470" spans="1:5" ht="12.75" customHeight="1">
      <c r="A470" s="242">
        <v>470</v>
      </c>
      <c r="B470" s="197" t="s">
        <v>865</v>
      </c>
      <c r="C470" s="211" t="s">
        <v>282</v>
      </c>
      <c r="D470" s="217"/>
      <c r="E470" s="236"/>
    </row>
    <row r="471" spans="1:5" ht="12.75" customHeight="1">
      <c r="A471" s="242">
        <v>471</v>
      </c>
      <c r="B471" s="197" t="s">
        <v>865</v>
      </c>
      <c r="C471" s="211" t="s">
        <v>290</v>
      </c>
      <c r="D471" s="217"/>
      <c r="E471" s="236"/>
    </row>
    <row r="472" spans="1:5" ht="12.75" customHeight="1">
      <c r="A472" s="242">
        <v>472</v>
      </c>
      <c r="B472" s="197" t="s">
        <v>865</v>
      </c>
      <c r="C472" s="211" t="s">
        <v>298</v>
      </c>
      <c r="D472" s="217"/>
      <c r="E472" s="236"/>
    </row>
    <row r="473" spans="1:5" ht="12.75" customHeight="1">
      <c r="A473" s="242">
        <v>473</v>
      </c>
      <c r="B473" s="197" t="s">
        <v>865</v>
      </c>
      <c r="C473" s="211" t="s">
        <v>306</v>
      </c>
      <c r="D473" s="217"/>
      <c r="E473" s="236"/>
    </row>
    <row r="474" spans="1:5" ht="12.75" customHeight="1" thickBot="1">
      <c r="A474" s="243">
        <v>474</v>
      </c>
      <c r="B474" s="208" t="s">
        <v>865</v>
      </c>
      <c r="C474" s="212" t="s">
        <v>314</v>
      </c>
      <c r="D474" s="245"/>
      <c r="E474" s="238"/>
    </row>
    <row r="475" spans="1:5" ht="12.75" customHeight="1">
      <c r="A475" s="242">
        <v>475</v>
      </c>
      <c r="B475" s="197" t="s">
        <v>865</v>
      </c>
      <c r="C475" s="211" t="s">
        <v>323</v>
      </c>
      <c r="D475" s="217" t="s">
        <v>843</v>
      </c>
      <c r="E475" s="236"/>
    </row>
    <row r="476" spans="1:5" ht="12.75" customHeight="1">
      <c r="A476" s="242">
        <v>476</v>
      </c>
      <c r="B476" s="197" t="s">
        <v>865</v>
      </c>
      <c r="C476" s="211" t="s">
        <v>331</v>
      </c>
      <c r="D476" s="217" t="s">
        <v>843</v>
      </c>
      <c r="E476" s="236"/>
    </row>
    <row r="477" spans="1:5" ht="12.75" customHeight="1">
      <c r="A477" s="242">
        <v>477</v>
      </c>
      <c r="B477" s="197" t="s">
        <v>865</v>
      </c>
      <c r="C477" s="211" t="s">
        <v>339</v>
      </c>
      <c r="D477" s="217" t="s">
        <v>843</v>
      </c>
      <c r="E477" s="236"/>
    </row>
    <row r="478" spans="1:5" ht="12.75" customHeight="1">
      <c r="A478" s="242">
        <v>478</v>
      </c>
      <c r="B478" s="197" t="s">
        <v>865</v>
      </c>
      <c r="C478" s="211" t="s">
        <v>347</v>
      </c>
      <c r="D478" s="217" t="s">
        <v>843</v>
      </c>
      <c r="E478" s="236"/>
    </row>
    <row r="479" spans="1:5" ht="12.75" customHeight="1">
      <c r="A479" s="242">
        <v>479</v>
      </c>
      <c r="B479" s="197" t="s">
        <v>865</v>
      </c>
      <c r="C479" s="211" t="s">
        <v>355</v>
      </c>
      <c r="D479" s="217" t="s">
        <v>853</v>
      </c>
      <c r="E479" s="240" t="s">
        <v>788</v>
      </c>
    </row>
    <row r="480" spans="1:5" ht="12.75" customHeight="1">
      <c r="A480" s="242">
        <v>480</v>
      </c>
      <c r="B480" s="197" t="s">
        <v>865</v>
      </c>
      <c r="C480" s="211" t="s">
        <v>363</v>
      </c>
      <c r="D480" s="217" t="s">
        <v>853</v>
      </c>
      <c r="E480" s="236"/>
    </row>
    <row r="481" spans="1:5" ht="12.75" customHeight="1">
      <c r="A481" s="242">
        <v>481</v>
      </c>
      <c r="B481" s="197" t="s">
        <v>865</v>
      </c>
      <c r="C481" s="211" t="s">
        <v>371</v>
      </c>
      <c r="D481" s="217" t="s">
        <v>853</v>
      </c>
      <c r="E481" s="236"/>
    </row>
    <row r="482" spans="1:5" ht="12.75" customHeight="1">
      <c r="A482" s="242">
        <v>482</v>
      </c>
      <c r="B482" s="197" t="s">
        <v>865</v>
      </c>
      <c r="C482" s="211" t="s">
        <v>379</v>
      </c>
      <c r="D482" s="217" t="s">
        <v>853</v>
      </c>
      <c r="E482" s="236"/>
    </row>
    <row r="483" spans="1:5" ht="12.75" customHeight="1">
      <c r="A483" s="242">
        <v>483</v>
      </c>
      <c r="B483" s="197" t="s">
        <v>865</v>
      </c>
      <c r="C483" s="211" t="s">
        <v>322</v>
      </c>
      <c r="D483" s="217" t="s">
        <v>834</v>
      </c>
      <c r="E483" s="236"/>
    </row>
    <row r="484" spans="1:5" ht="12.75" customHeight="1">
      <c r="A484" s="242">
        <v>484</v>
      </c>
      <c r="B484" s="197" t="s">
        <v>865</v>
      </c>
      <c r="C484" s="211" t="s">
        <v>330</v>
      </c>
      <c r="D484" s="217" t="s">
        <v>834</v>
      </c>
      <c r="E484" s="236"/>
    </row>
    <row r="485" spans="1:5" ht="12.75" customHeight="1">
      <c r="A485" s="242">
        <v>485</v>
      </c>
      <c r="B485" s="197" t="s">
        <v>865</v>
      </c>
      <c r="C485" s="211" t="s">
        <v>338</v>
      </c>
      <c r="D485" s="217" t="s">
        <v>834</v>
      </c>
      <c r="E485" s="236"/>
    </row>
    <row r="486" spans="1:5" ht="12.75" customHeight="1">
      <c r="A486" s="242">
        <v>486</v>
      </c>
      <c r="B486" s="197" t="s">
        <v>865</v>
      </c>
      <c r="C486" s="211" t="s">
        <v>346</v>
      </c>
      <c r="D486" s="217" t="s">
        <v>834</v>
      </c>
      <c r="E486" s="236"/>
    </row>
    <row r="487" spans="1:5" ht="12.75" customHeight="1">
      <c r="A487" s="242">
        <v>487</v>
      </c>
      <c r="B487" s="197" t="s">
        <v>865</v>
      </c>
      <c r="C487" s="211" t="s">
        <v>354</v>
      </c>
      <c r="D487" s="217" t="s">
        <v>834</v>
      </c>
      <c r="E487" s="236"/>
    </row>
    <row r="488" spans="1:5" ht="12.75" customHeight="1">
      <c r="A488" s="242">
        <v>488</v>
      </c>
      <c r="B488" s="197" t="s">
        <v>865</v>
      </c>
      <c r="C488" s="211" t="s">
        <v>362</v>
      </c>
      <c r="D488" s="217" t="s">
        <v>811</v>
      </c>
      <c r="E488" s="236"/>
    </row>
    <row r="489" spans="1:5" ht="12.75" customHeight="1">
      <c r="A489" s="242">
        <v>489</v>
      </c>
      <c r="B489" s="197" t="s">
        <v>865</v>
      </c>
      <c r="C489" s="211" t="s">
        <v>370</v>
      </c>
      <c r="D489" s="217" t="s">
        <v>811</v>
      </c>
      <c r="E489" s="236"/>
    </row>
    <row r="490" spans="1:5" ht="12.75" customHeight="1" thickBot="1">
      <c r="A490" s="243">
        <v>490</v>
      </c>
      <c r="B490" s="208" t="s">
        <v>865</v>
      </c>
      <c r="C490" s="212" t="s">
        <v>378</v>
      </c>
      <c r="D490" s="245" t="s">
        <v>811</v>
      </c>
      <c r="E490" s="238"/>
    </row>
    <row r="491" spans="1:5" ht="12.75" customHeight="1">
      <c r="A491" s="242">
        <v>491</v>
      </c>
      <c r="B491" s="197" t="s">
        <v>865</v>
      </c>
      <c r="C491" s="211" t="s">
        <v>387</v>
      </c>
      <c r="D491" s="218" t="s">
        <v>895</v>
      </c>
      <c r="E491" s="236"/>
    </row>
    <row r="492" spans="1:5" ht="12.75" customHeight="1">
      <c r="A492" s="242">
        <v>492</v>
      </c>
      <c r="B492" s="197" t="s">
        <v>865</v>
      </c>
      <c r="C492" s="211" t="s">
        <v>395</v>
      </c>
      <c r="D492" s="218" t="s">
        <v>895</v>
      </c>
      <c r="E492" s="236"/>
    </row>
    <row r="493" spans="1:5" ht="12.75" customHeight="1">
      <c r="A493" s="242">
        <v>493</v>
      </c>
      <c r="B493" s="197" t="s">
        <v>865</v>
      </c>
      <c r="C493" s="211" t="s">
        <v>403</v>
      </c>
      <c r="D493" s="217" t="s">
        <v>830</v>
      </c>
      <c r="E493" s="236"/>
    </row>
    <row r="494" spans="1:5" ht="12.75" customHeight="1">
      <c r="A494" s="242">
        <v>494</v>
      </c>
      <c r="B494" s="197" t="s">
        <v>865</v>
      </c>
      <c r="C494" s="211" t="s">
        <v>411</v>
      </c>
      <c r="D494" s="217" t="s">
        <v>830</v>
      </c>
      <c r="E494" s="236"/>
    </row>
    <row r="495" spans="1:5" ht="12.75" customHeight="1">
      <c r="A495" s="242">
        <v>495</v>
      </c>
      <c r="B495" s="197" t="s">
        <v>865</v>
      </c>
      <c r="C495" s="211" t="s">
        <v>415</v>
      </c>
      <c r="D495" s="217" t="s">
        <v>830</v>
      </c>
      <c r="E495" s="236"/>
    </row>
    <row r="496" spans="1:5" ht="12.75" customHeight="1">
      <c r="A496" s="242">
        <v>496</v>
      </c>
      <c r="B496" s="197" t="s">
        <v>865</v>
      </c>
      <c r="C496" s="211" t="s">
        <v>419</v>
      </c>
      <c r="D496" s="217" t="s">
        <v>830</v>
      </c>
      <c r="E496" s="236"/>
    </row>
    <row r="497" spans="1:5" ht="12.75" customHeight="1">
      <c r="A497" s="242">
        <v>497</v>
      </c>
      <c r="B497" s="197" t="s">
        <v>865</v>
      </c>
      <c r="C497" s="211" t="s">
        <v>423</v>
      </c>
      <c r="D497" s="217" t="s">
        <v>830</v>
      </c>
      <c r="E497" s="236"/>
    </row>
    <row r="498" spans="1:5" ht="12.75" customHeight="1">
      <c r="A498" s="242">
        <v>498</v>
      </c>
      <c r="B498" s="197" t="s">
        <v>865</v>
      </c>
      <c r="C498" s="211" t="s">
        <v>427</v>
      </c>
      <c r="D498" s="217" t="s">
        <v>830</v>
      </c>
      <c r="E498" s="236"/>
    </row>
    <row r="499" spans="1:5" ht="12.75" customHeight="1">
      <c r="A499" s="242">
        <v>499</v>
      </c>
      <c r="B499" s="197" t="s">
        <v>865</v>
      </c>
      <c r="C499" s="211" t="s">
        <v>386</v>
      </c>
      <c r="D499" s="217"/>
      <c r="E499" s="236"/>
    </row>
    <row r="500" spans="1:5" ht="12.75" customHeight="1">
      <c r="A500" s="242">
        <v>500</v>
      </c>
      <c r="B500" s="197" t="s">
        <v>865</v>
      </c>
      <c r="C500" s="211" t="s">
        <v>394</v>
      </c>
      <c r="D500" s="217"/>
      <c r="E500" s="236"/>
    </row>
    <row r="501" spans="1:5" ht="12.75" customHeight="1">
      <c r="A501" s="242">
        <v>501</v>
      </c>
      <c r="B501" s="197" t="s">
        <v>865</v>
      </c>
      <c r="C501" s="211" t="s">
        <v>402</v>
      </c>
      <c r="D501" s="217"/>
      <c r="E501" s="236"/>
    </row>
    <row r="502" spans="1:5" ht="12.75" customHeight="1">
      <c r="A502" s="242">
        <v>502</v>
      </c>
      <c r="B502" s="197" t="s">
        <v>865</v>
      </c>
      <c r="C502" s="211" t="s">
        <v>410</v>
      </c>
      <c r="D502" s="217"/>
      <c r="E502" s="236"/>
    </row>
    <row r="503" spans="1:5" ht="12.75" customHeight="1">
      <c r="A503" s="242">
        <v>503</v>
      </c>
      <c r="B503" s="197" t="s">
        <v>865</v>
      </c>
      <c r="C503" s="211" t="s">
        <v>414</v>
      </c>
      <c r="D503" s="217"/>
      <c r="E503" s="236"/>
    </row>
    <row r="504" spans="1:5" ht="12.75" customHeight="1">
      <c r="A504" s="242">
        <v>504</v>
      </c>
      <c r="B504" s="197" t="s">
        <v>865</v>
      </c>
      <c r="C504" s="211" t="s">
        <v>418</v>
      </c>
      <c r="D504" s="217"/>
      <c r="E504" s="236"/>
    </row>
    <row r="505" spans="1:5" ht="12.75" customHeight="1">
      <c r="A505" s="242">
        <v>505</v>
      </c>
      <c r="B505" s="197" t="s">
        <v>865</v>
      </c>
      <c r="C505" s="211" t="s">
        <v>422</v>
      </c>
      <c r="D505" s="217"/>
      <c r="E505" s="236"/>
    </row>
    <row r="506" spans="1:5" ht="12.75" customHeight="1" thickBot="1">
      <c r="A506" s="243">
        <v>506</v>
      </c>
      <c r="B506" s="208" t="s">
        <v>865</v>
      </c>
      <c r="C506" s="212" t="s">
        <v>426</v>
      </c>
      <c r="D506" s="245"/>
      <c r="E506" s="238"/>
    </row>
    <row r="507" spans="1:5" ht="12.75" customHeight="1">
      <c r="A507" s="242">
        <v>507</v>
      </c>
      <c r="B507" s="197" t="s">
        <v>865</v>
      </c>
      <c r="C507" s="211" t="s">
        <v>431</v>
      </c>
      <c r="D507" s="217" t="s">
        <v>827</v>
      </c>
      <c r="E507" s="236"/>
    </row>
    <row r="508" spans="1:5" ht="12.75" customHeight="1">
      <c r="A508" s="242">
        <v>508</v>
      </c>
      <c r="B508" s="197" t="s">
        <v>865</v>
      </c>
      <c r="C508" s="211" t="s">
        <v>435</v>
      </c>
      <c r="D508" s="217" t="s">
        <v>827</v>
      </c>
      <c r="E508" s="236"/>
    </row>
    <row r="509" spans="1:5" ht="12.75" customHeight="1">
      <c r="A509" s="242">
        <v>509</v>
      </c>
      <c r="B509" s="197" t="s">
        <v>865</v>
      </c>
      <c r="C509" s="211" t="s">
        <v>439</v>
      </c>
      <c r="D509" s="217" t="s">
        <v>827</v>
      </c>
      <c r="E509" s="236"/>
    </row>
    <row r="510" spans="1:5" ht="12.75" customHeight="1">
      <c r="A510" s="242">
        <v>510</v>
      </c>
      <c r="B510" s="197" t="s">
        <v>865</v>
      </c>
      <c r="C510" s="211" t="s">
        <v>443</v>
      </c>
      <c r="D510" s="217" t="s">
        <v>827</v>
      </c>
      <c r="E510" s="236"/>
    </row>
    <row r="511" spans="1:5" ht="12.75" customHeight="1">
      <c r="A511" s="242">
        <v>511</v>
      </c>
      <c r="B511" s="197" t="s">
        <v>865</v>
      </c>
      <c r="C511" s="211" t="s">
        <v>447</v>
      </c>
      <c r="D511" s="217" t="s">
        <v>797</v>
      </c>
      <c r="E511" s="236"/>
    </row>
    <row r="512" spans="1:5" ht="12.75" customHeight="1">
      <c r="A512" s="242">
        <v>512</v>
      </c>
      <c r="B512" s="197" t="s">
        <v>865</v>
      </c>
      <c r="C512" s="211" t="s">
        <v>451</v>
      </c>
      <c r="D512" s="217" t="s">
        <v>797</v>
      </c>
      <c r="E512" s="236"/>
    </row>
    <row r="513" spans="1:5" ht="12.75" customHeight="1">
      <c r="A513" s="242">
        <v>513</v>
      </c>
      <c r="B513" s="197" t="s">
        <v>865</v>
      </c>
      <c r="C513" s="211" t="s">
        <v>459</v>
      </c>
      <c r="D513" s="217" t="s">
        <v>797</v>
      </c>
      <c r="E513" s="236"/>
    </row>
    <row r="514" spans="1:5" ht="12.75" customHeight="1">
      <c r="A514" s="242">
        <v>514</v>
      </c>
      <c r="B514" s="197" t="s">
        <v>865</v>
      </c>
      <c r="C514" s="211" t="s">
        <v>467</v>
      </c>
      <c r="D514" s="217" t="s">
        <v>797</v>
      </c>
      <c r="E514" s="236"/>
    </row>
    <row r="515" spans="1:5" ht="12.75" customHeight="1">
      <c r="A515" s="242">
        <v>515</v>
      </c>
      <c r="B515" s="197" t="s">
        <v>865</v>
      </c>
      <c r="C515" s="211" t="s">
        <v>430</v>
      </c>
      <c r="D515" s="217"/>
      <c r="E515" s="236"/>
    </row>
    <row r="516" spans="1:5" ht="12.75" customHeight="1">
      <c r="A516" s="242">
        <v>516</v>
      </c>
      <c r="B516" s="197" t="s">
        <v>865</v>
      </c>
      <c r="C516" s="211" t="s">
        <v>434</v>
      </c>
      <c r="D516" s="217"/>
      <c r="E516" s="236"/>
    </row>
    <row r="517" spans="1:5" ht="12.75" customHeight="1">
      <c r="A517" s="242">
        <v>517</v>
      </c>
      <c r="B517" s="197" t="s">
        <v>865</v>
      </c>
      <c r="C517" s="211" t="s">
        <v>438</v>
      </c>
      <c r="D517" s="217"/>
      <c r="E517" s="236"/>
    </row>
    <row r="518" spans="1:5" ht="12.75" customHeight="1">
      <c r="A518" s="242">
        <v>518</v>
      </c>
      <c r="B518" s="197" t="s">
        <v>865</v>
      </c>
      <c r="C518" s="211" t="s">
        <v>442</v>
      </c>
      <c r="D518" s="217"/>
      <c r="E518" s="236"/>
    </row>
    <row r="519" spans="1:5" ht="12.75" customHeight="1">
      <c r="A519" s="242">
        <v>519</v>
      </c>
      <c r="B519" s="197" t="s">
        <v>865</v>
      </c>
      <c r="C519" s="211" t="s">
        <v>446</v>
      </c>
      <c r="D519" s="217"/>
      <c r="E519" s="236"/>
    </row>
    <row r="520" spans="1:5" ht="12.75" customHeight="1">
      <c r="A520" s="242">
        <v>520</v>
      </c>
      <c r="B520" s="197" t="s">
        <v>865</v>
      </c>
      <c r="C520" s="211" t="s">
        <v>450</v>
      </c>
      <c r="D520" s="217"/>
      <c r="E520" s="236"/>
    </row>
    <row r="521" spans="1:5" ht="12.75" customHeight="1">
      <c r="A521" s="242">
        <v>521</v>
      </c>
      <c r="B521" s="197" t="s">
        <v>865</v>
      </c>
      <c r="C521" s="211" t="s">
        <v>458</v>
      </c>
      <c r="D521" s="217"/>
      <c r="E521" s="236"/>
    </row>
    <row r="522" spans="1:5" ht="12.75" customHeight="1" thickBot="1">
      <c r="A522" s="243">
        <v>522</v>
      </c>
      <c r="B522" s="208" t="s">
        <v>865</v>
      </c>
      <c r="C522" s="212" t="s">
        <v>466</v>
      </c>
      <c r="D522" s="245"/>
      <c r="E522" s="238"/>
    </row>
    <row r="523" spans="1:5" ht="12.75" customHeight="1">
      <c r="A523" s="242">
        <v>523</v>
      </c>
      <c r="B523" s="197" t="s">
        <v>865</v>
      </c>
      <c r="C523" s="211" t="s">
        <v>473</v>
      </c>
      <c r="D523" s="217" t="s">
        <v>797</v>
      </c>
      <c r="E523" s="236"/>
    </row>
    <row r="524" spans="1:5" ht="12.75" customHeight="1">
      <c r="A524" s="242">
        <v>524</v>
      </c>
      <c r="B524" s="197" t="s">
        <v>865</v>
      </c>
      <c r="C524" s="211" t="s">
        <v>481</v>
      </c>
      <c r="D524" s="217" t="s">
        <v>826</v>
      </c>
      <c r="E524" s="236"/>
    </row>
    <row r="525" spans="1:5" ht="12.75" customHeight="1">
      <c r="A525" s="242">
        <v>525</v>
      </c>
      <c r="B525" s="197" t="s">
        <v>865</v>
      </c>
      <c r="C525" s="211" t="s">
        <v>489</v>
      </c>
      <c r="D525" s="217" t="s">
        <v>826</v>
      </c>
      <c r="E525" s="236"/>
    </row>
    <row r="526" spans="1:5" ht="12.75" customHeight="1">
      <c r="A526" s="242">
        <v>526</v>
      </c>
      <c r="B526" s="197" t="s">
        <v>865</v>
      </c>
      <c r="C526" s="211" t="s">
        <v>497</v>
      </c>
      <c r="D526" s="217"/>
      <c r="E526" s="236"/>
    </row>
    <row r="527" spans="1:5" ht="12.75" customHeight="1">
      <c r="A527" s="242">
        <v>527</v>
      </c>
      <c r="B527" s="197" t="s">
        <v>865</v>
      </c>
      <c r="C527" s="211" t="s">
        <v>505</v>
      </c>
      <c r="D527" s="217"/>
      <c r="E527" s="236"/>
    </row>
    <row r="528" spans="1:5" ht="12.75" customHeight="1">
      <c r="A528" s="242">
        <v>528</v>
      </c>
      <c r="B528" s="197" t="s">
        <v>865</v>
      </c>
      <c r="C528" s="211" t="s">
        <v>513</v>
      </c>
      <c r="D528" s="217"/>
      <c r="E528" s="236"/>
    </row>
    <row r="529" spans="1:5" ht="12.75" customHeight="1">
      <c r="A529" s="242">
        <v>529</v>
      </c>
      <c r="B529" s="197" t="s">
        <v>865</v>
      </c>
      <c r="C529" s="211" t="s">
        <v>521</v>
      </c>
      <c r="D529" s="217"/>
      <c r="E529" s="236"/>
    </row>
    <row r="530" spans="1:5" ht="12.75" customHeight="1">
      <c r="A530" s="242">
        <v>530</v>
      </c>
      <c r="B530" s="197" t="s">
        <v>865</v>
      </c>
      <c r="C530" s="211" t="s">
        <v>529</v>
      </c>
      <c r="D530" s="217"/>
      <c r="E530" s="236"/>
    </row>
    <row r="531" spans="1:5" ht="12.75" customHeight="1">
      <c r="A531" s="242">
        <v>531</v>
      </c>
      <c r="B531" s="197" t="s">
        <v>865</v>
      </c>
      <c r="C531" s="211" t="s">
        <v>472</v>
      </c>
      <c r="D531" s="217" t="s">
        <v>812</v>
      </c>
      <c r="E531" s="236"/>
    </row>
    <row r="532" spans="1:5" ht="12.75" customHeight="1">
      <c r="A532" s="242">
        <v>532</v>
      </c>
      <c r="B532" s="197" t="s">
        <v>865</v>
      </c>
      <c r="C532" s="211" t="s">
        <v>480</v>
      </c>
      <c r="D532" s="217" t="s">
        <v>812</v>
      </c>
      <c r="E532" s="236"/>
    </row>
    <row r="533" spans="1:5" ht="12.75" customHeight="1">
      <c r="A533" s="242">
        <v>533</v>
      </c>
      <c r="B533" s="197" t="s">
        <v>865</v>
      </c>
      <c r="C533" s="211" t="s">
        <v>488</v>
      </c>
      <c r="D533" s="217" t="s">
        <v>812</v>
      </c>
      <c r="E533" s="236"/>
    </row>
    <row r="534" spans="1:5" ht="12.75" customHeight="1">
      <c r="A534" s="242">
        <v>534</v>
      </c>
      <c r="B534" s="197" t="s">
        <v>865</v>
      </c>
      <c r="C534" s="211" t="s">
        <v>496</v>
      </c>
      <c r="D534" s="217" t="s">
        <v>812</v>
      </c>
      <c r="E534" s="236"/>
    </row>
    <row r="535" spans="1:5" ht="12.75" customHeight="1">
      <c r="A535" s="242">
        <v>535</v>
      </c>
      <c r="B535" s="197" t="s">
        <v>865</v>
      </c>
      <c r="C535" s="211" t="s">
        <v>504</v>
      </c>
      <c r="D535" s="217" t="s">
        <v>812</v>
      </c>
      <c r="E535" s="236"/>
    </row>
    <row r="536" spans="1:5" ht="12.75" customHeight="1">
      <c r="A536" s="242">
        <v>536</v>
      </c>
      <c r="B536" s="197" t="s">
        <v>865</v>
      </c>
      <c r="C536" s="211" t="s">
        <v>512</v>
      </c>
      <c r="D536" s="217" t="s">
        <v>812</v>
      </c>
      <c r="E536" s="236"/>
    </row>
    <row r="537" spans="1:5" ht="12.75" customHeight="1">
      <c r="A537" s="242">
        <v>537</v>
      </c>
      <c r="B537" s="197" t="s">
        <v>865</v>
      </c>
      <c r="C537" s="211" t="s">
        <v>520</v>
      </c>
      <c r="D537" s="217"/>
      <c r="E537" s="236"/>
    </row>
    <row r="538" spans="1:5" ht="12.75" customHeight="1" thickBot="1">
      <c r="A538" s="243">
        <v>538</v>
      </c>
      <c r="B538" s="208" t="s">
        <v>865</v>
      </c>
      <c r="C538" s="212" t="s">
        <v>528</v>
      </c>
      <c r="D538" s="245"/>
      <c r="E538" s="238"/>
    </row>
    <row r="539" spans="1:5" ht="12.75" customHeight="1">
      <c r="A539" s="249">
        <v>539</v>
      </c>
      <c r="B539" s="250" t="s">
        <v>865</v>
      </c>
      <c r="C539" s="251" t="s">
        <v>537</v>
      </c>
      <c r="D539" s="252" t="s">
        <v>845</v>
      </c>
      <c r="E539" s="303" t="s">
        <v>24</v>
      </c>
    </row>
    <row r="540" spans="1:5" ht="12.75" customHeight="1">
      <c r="A540" s="242">
        <v>540</v>
      </c>
      <c r="B540" s="197" t="s">
        <v>865</v>
      </c>
      <c r="C540" s="211" t="s">
        <v>545</v>
      </c>
      <c r="D540" s="217" t="s">
        <v>845</v>
      </c>
      <c r="E540" s="236"/>
    </row>
    <row r="541" spans="1:5" ht="12.75" customHeight="1">
      <c r="A541" s="242">
        <v>541</v>
      </c>
      <c r="B541" s="197" t="s">
        <v>865</v>
      </c>
      <c r="C541" s="211" t="s">
        <v>553</v>
      </c>
      <c r="D541" s="217" t="s">
        <v>859</v>
      </c>
      <c r="E541" s="236"/>
    </row>
    <row r="542" spans="1:5" ht="12.75" customHeight="1">
      <c r="A542" s="242">
        <v>542</v>
      </c>
      <c r="B542" s="197" t="s">
        <v>865</v>
      </c>
      <c r="C542" s="211" t="s">
        <v>561</v>
      </c>
      <c r="D542" s="217" t="s">
        <v>859</v>
      </c>
      <c r="E542" s="236"/>
    </row>
    <row r="543" spans="1:5" ht="12.75" customHeight="1">
      <c r="A543" s="242">
        <v>543</v>
      </c>
      <c r="B543" s="197" t="s">
        <v>865</v>
      </c>
      <c r="C543" s="211" t="s">
        <v>569</v>
      </c>
      <c r="E543" s="236"/>
    </row>
    <row r="544" spans="1:5" ht="12.75" customHeight="1">
      <c r="A544" s="242">
        <v>544</v>
      </c>
      <c r="B544" s="197" t="s">
        <v>865</v>
      </c>
      <c r="C544" s="211" t="s">
        <v>577</v>
      </c>
      <c r="D544" s="217"/>
      <c r="E544" s="236"/>
    </row>
    <row r="545" spans="1:5" ht="12.75" customHeight="1">
      <c r="A545" s="242">
        <v>545</v>
      </c>
      <c r="B545" s="197" t="s">
        <v>865</v>
      </c>
      <c r="C545" s="211" t="s">
        <v>585</v>
      </c>
      <c r="D545" s="217"/>
      <c r="E545" s="236"/>
    </row>
    <row r="546" spans="1:5" ht="12.75" customHeight="1">
      <c r="A546" s="242">
        <v>546</v>
      </c>
      <c r="B546" s="197" t="s">
        <v>865</v>
      </c>
      <c r="C546" s="211" t="s">
        <v>593</v>
      </c>
      <c r="D546" s="217"/>
      <c r="E546" s="236"/>
    </row>
    <row r="547" spans="1:5" ht="12.75" customHeight="1">
      <c r="A547" s="242">
        <v>547</v>
      </c>
      <c r="B547" s="197" t="s">
        <v>865</v>
      </c>
      <c r="C547" s="211" t="s">
        <v>536</v>
      </c>
      <c r="D547" s="217"/>
      <c r="E547" s="236"/>
    </row>
    <row r="548" spans="1:5" ht="12.75" customHeight="1">
      <c r="A548" s="242">
        <v>548</v>
      </c>
      <c r="B548" s="197" t="s">
        <v>865</v>
      </c>
      <c r="C548" s="211" t="s">
        <v>544</v>
      </c>
      <c r="D548" s="217"/>
      <c r="E548" s="236"/>
    </row>
    <row r="549" spans="1:5" ht="12.75" customHeight="1">
      <c r="A549" s="242">
        <v>549</v>
      </c>
      <c r="B549" s="197" t="s">
        <v>865</v>
      </c>
      <c r="C549" s="211" t="s">
        <v>552</v>
      </c>
      <c r="D549" s="217"/>
      <c r="E549" s="236"/>
    </row>
    <row r="550" spans="1:5" ht="12.75" customHeight="1">
      <c r="A550" s="242">
        <v>550</v>
      </c>
      <c r="B550" s="197" t="s">
        <v>865</v>
      </c>
      <c r="C550" s="211" t="s">
        <v>560</v>
      </c>
      <c r="D550" s="217"/>
      <c r="E550" s="236"/>
    </row>
    <row r="551" spans="1:5" ht="12.75" customHeight="1">
      <c r="A551" s="242">
        <v>551</v>
      </c>
      <c r="B551" s="197" t="s">
        <v>865</v>
      </c>
      <c r="C551" s="211" t="s">
        <v>568</v>
      </c>
      <c r="D551" s="217"/>
      <c r="E551" s="236"/>
    </row>
    <row r="552" spans="1:5" ht="12.75" customHeight="1">
      <c r="A552" s="242">
        <v>552</v>
      </c>
      <c r="B552" s="197" t="s">
        <v>865</v>
      </c>
      <c r="C552" s="211" t="s">
        <v>576</v>
      </c>
      <c r="D552" s="217"/>
      <c r="E552" s="236"/>
    </row>
    <row r="553" spans="1:5" ht="12.75" customHeight="1">
      <c r="A553" s="242">
        <v>553</v>
      </c>
      <c r="B553" s="197" t="s">
        <v>865</v>
      </c>
      <c r="C553" s="211" t="s">
        <v>584</v>
      </c>
      <c r="D553" s="217"/>
      <c r="E553" s="236"/>
    </row>
    <row r="554" spans="1:5" ht="12.75" customHeight="1" thickBot="1">
      <c r="A554" s="243">
        <v>554</v>
      </c>
      <c r="B554" s="208" t="s">
        <v>865</v>
      </c>
      <c r="C554" s="212" t="s">
        <v>592</v>
      </c>
      <c r="D554" s="245"/>
      <c r="E554" s="238"/>
    </row>
    <row r="555" spans="1:5" ht="12.75" customHeight="1">
      <c r="A555" s="242">
        <v>555</v>
      </c>
      <c r="B555" s="197" t="s">
        <v>865</v>
      </c>
      <c r="C555" s="211" t="s">
        <v>601</v>
      </c>
      <c r="D555" s="217"/>
      <c r="E555" s="236"/>
    </row>
    <row r="556" spans="1:5" ht="12.75" customHeight="1">
      <c r="A556" s="242">
        <v>556</v>
      </c>
      <c r="B556" s="197" t="s">
        <v>865</v>
      </c>
      <c r="C556" s="211" t="s">
        <v>609</v>
      </c>
      <c r="D556" s="217"/>
      <c r="E556" s="236"/>
    </row>
    <row r="557" spans="1:5" ht="12.75" customHeight="1">
      <c r="A557" s="242">
        <v>557</v>
      </c>
      <c r="B557" s="197" t="s">
        <v>865</v>
      </c>
      <c r="C557" s="211" t="s">
        <v>617</v>
      </c>
      <c r="D557" s="217"/>
      <c r="E557" s="236"/>
    </row>
    <row r="558" spans="1:5" ht="12.75" customHeight="1">
      <c r="A558" s="242">
        <v>558</v>
      </c>
      <c r="B558" s="197" t="s">
        <v>865</v>
      </c>
      <c r="C558" s="211" t="s">
        <v>625</v>
      </c>
      <c r="D558" s="774" t="s">
        <v>1296</v>
      </c>
      <c r="E558" s="773" t="s">
        <v>1296</v>
      </c>
    </row>
    <row r="559" spans="1:5" ht="12.75" customHeight="1">
      <c r="A559" s="242">
        <v>559</v>
      </c>
      <c r="B559" s="197" t="s">
        <v>865</v>
      </c>
      <c r="C559" s="211" t="s">
        <v>633</v>
      </c>
      <c r="D559" s="774" t="s">
        <v>1293</v>
      </c>
      <c r="E559" s="772" t="s">
        <v>1295</v>
      </c>
    </row>
    <row r="560" spans="1:5" ht="12.75" customHeight="1">
      <c r="A560" s="242">
        <v>560</v>
      </c>
      <c r="B560" s="197" t="s">
        <v>865</v>
      </c>
      <c r="C560" s="211" t="s">
        <v>641</v>
      </c>
      <c r="D560" s="217" t="s">
        <v>1293</v>
      </c>
      <c r="E560" s="773" t="s">
        <v>1293</v>
      </c>
    </row>
    <row r="561" spans="1:5" ht="12.75" customHeight="1">
      <c r="A561" s="242">
        <v>561</v>
      </c>
      <c r="B561" s="197" t="s">
        <v>865</v>
      </c>
      <c r="C561" s="211" t="s">
        <v>649</v>
      </c>
      <c r="D561" s="217"/>
      <c r="E561" s="236"/>
    </row>
    <row r="562" spans="1:5" ht="12.75" customHeight="1">
      <c r="A562" s="242">
        <v>562</v>
      </c>
      <c r="B562" s="197" t="s">
        <v>865</v>
      </c>
      <c r="C562" s="211" t="s">
        <v>657</v>
      </c>
      <c r="D562" s="217"/>
      <c r="E562" s="236"/>
    </row>
    <row r="563" spans="1:5" ht="12.75" customHeight="1">
      <c r="A563" s="242">
        <v>563</v>
      </c>
      <c r="B563" s="197" t="s">
        <v>865</v>
      </c>
      <c r="C563" s="211" t="s">
        <v>600</v>
      </c>
      <c r="D563" s="217"/>
      <c r="E563" s="236"/>
    </row>
    <row r="564" spans="1:5" ht="12.75" customHeight="1">
      <c r="A564" s="242">
        <v>564</v>
      </c>
      <c r="B564" s="197" t="s">
        <v>865</v>
      </c>
      <c r="C564" s="211" t="s">
        <v>608</v>
      </c>
      <c r="D564" s="217"/>
      <c r="E564" s="236"/>
    </row>
    <row r="565" spans="1:5" ht="12.75" customHeight="1">
      <c r="A565" s="242">
        <v>565</v>
      </c>
      <c r="B565" s="197" t="s">
        <v>865</v>
      </c>
      <c r="C565" s="211" t="s">
        <v>616</v>
      </c>
      <c r="D565" s="217"/>
      <c r="E565" s="236"/>
    </row>
    <row r="566" spans="1:5" ht="12.75" customHeight="1">
      <c r="A566" s="242">
        <v>566</v>
      </c>
      <c r="B566" s="197" t="s">
        <v>865</v>
      </c>
      <c r="C566" s="211" t="s">
        <v>624</v>
      </c>
      <c r="D566" s="217"/>
      <c r="E566" s="236"/>
    </row>
    <row r="567" spans="1:5" ht="12.75" customHeight="1">
      <c r="A567" s="242">
        <v>567</v>
      </c>
      <c r="B567" s="197" t="s">
        <v>865</v>
      </c>
      <c r="C567" s="211" t="s">
        <v>632</v>
      </c>
      <c r="D567" s="217"/>
      <c r="E567" s="236"/>
    </row>
    <row r="568" spans="1:5" ht="12.75" customHeight="1">
      <c r="A568" s="242">
        <v>568</v>
      </c>
      <c r="B568" s="197" t="s">
        <v>865</v>
      </c>
      <c r="C568" s="211" t="s">
        <v>640</v>
      </c>
      <c r="D568" s="217"/>
      <c r="E568" s="236"/>
    </row>
    <row r="569" spans="1:5" ht="12.75" customHeight="1">
      <c r="A569" s="242">
        <v>569</v>
      </c>
      <c r="B569" s="197" t="s">
        <v>865</v>
      </c>
      <c r="C569" s="211" t="s">
        <v>648</v>
      </c>
      <c r="D569" s="217"/>
      <c r="E569" s="236"/>
    </row>
    <row r="570" spans="1:5" ht="12.75" customHeight="1" thickBot="1">
      <c r="A570" s="243">
        <v>570</v>
      </c>
      <c r="B570" s="208" t="s">
        <v>865</v>
      </c>
      <c r="C570" s="212" t="s">
        <v>656</v>
      </c>
      <c r="D570" s="245"/>
      <c r="E570" s="238"/>
    </row>
    <row r="571" spans="1:5" ht="12.75" customHeight="1">
      <c r="A571" s="242">
        <v>571</v>
      </c>
      <c r="B571" s="197" t="s">
        <v>865</v>
      </c>
      <c r="C571" s="211" t="s">
        <v>665</v>
      </c>
      <c r="D571" s="217" t="s">
        <v>816</v>
      </c>
      <c r="E571" s="240" t="s">
        <v>71</v>
      </c>
    </row>
    <row r="572" spans="1:5" ht="12.75" customHeight="1">
      <c r="A572" s="242">
        <v>572</v>
      </c>
      <c r="B572" s="197" t="s">
        <v>865</v>
      </c>
      <c r="C572" s="211" t="s">
        <v>673</v>
      </c>
      <c r="D572" s="217" t="s">
        <v>816</v>
      </c>
      <c r="E572" s="236"/>
    </row>
    <row r="573" spans="1:5" ht="12.75" customHeight="1">
      <c r="A573" s="242">
        <v>573</v>
      </c>
      <c r="B573" s="197" t="s">
        <v>865</v>
      </c>
      <c r="C573" s="211" t="s">
        <v>681</v>
      </c>
      <c r="D573" s="217"/>
      <c r="E573" s="236"/>
    </row>
    <row r="574" spans="1:5" ht="12.75" customHeight="1">
      <c r="A574" s="242">
        <v>574</v>
      </c>
      <c r="B574" s="197" t="s">
        <v>865</v>
      </c>
      <c r="C574" s="211" t="s">
        <v>689</v>
      </c>
      <c r="D574" s="217"/>
      <c r="E574" s="236"/>
    </row>
    <row r="575" spans="1:5" ht="12.75" customHeight="1">
      <c r="A575" s="242">
        <v>575</v>
      </c>
      <c r="B575" s="197" t="s">
        <v>865</v>
      </c>
      <c r="C575" s="211" t="s">
        <v>697</v>
      </c>
      <c r="D575" s="217"/>
      <c r="E575" s="236"/>
    </row>
    <row r="576" spans="1:5" ht="12.75" customHeight="1">
      <c r="A576" s="242">
        <v>576</v>
      </c>
      <c r="B576" s="197" t="s">
        <v>865</v>
      </c>
      <c r="C576" s="211" t="s">
        <v>705</v>
      </c>
      <c r="D576" s="217"/>
      <c r="E576" s="236"/>
    </row>
    <row r="577" spans="1:5" ht="12.75" customHeight="1">
      <c r="A577" s="242">
        <v>577</v>
      </c>
      <c r="B577" s="197" t="s">
        <v>865</v>
      </c>
      <c r="C577" s="211" t="s">
        <v>713</v>
      </c>
      <c r="D577" s="217"/>
      <c r="E577" s="236"/>
    </row>
    <row r="578" spans="1:5" ht="12.75" customHeight="1">
      <c r="A578" s="242">
        <v>578</v>
      </c>
      <c r="B578" s="197" t="s">
        <v>865</v>
      </c>
      <c r="C578" s="211" t="s">
        <v>721</v>
      </c>
      <c r="D578" s="217"/>
      <c r="E578" s="236"/>
    </row>
    <row r="579" spans="1:5" ht="12.75" customHeight="1">
      <c r="A579" s="242">
        <v>579</v>
      </c>
      <c r="B579" s="197" t="s">
        <v>865</v>
      </c>
      <c r="C579" s="211" t="s">
        <v>664</v>
      </c>
      <c r="D579" s="217" t="s">
        <v>848</v>
      </c>
      <c r="E579" s="236"/>
    </row>
    <row r="580" spans="1:5" ht="12.75" customHeight="1">
      <c r="A580" s="242">
        <v>580</v>
      </c>
      <c r="B580" s="197" t="s">
        <v>865</v>
      </c>
      <c r="C580" s="211" t="s">
        <v>672</v>
      </c>
      <c r="D580" s="217"/>
      <c r="E580" s="236"/>
    </row>
    <row r="581" spans="1:5" ht="12.75" customHeight="1">
      <c r="A581" s="242">
        <v>581</v>
      </c>
      <c r="B581" s="197" t="s">
        <v>865</v>
      </c>
      <c r="C581" s="211" t="s">
        <v>680</v>
      </c>
      <c r="D581" s="217"/>
      <c r="E581" s="236"/>
    </row>
    <row r="582" spans="1:5" ht="12.75" customHeight="1">
      <c r="A582" s="242">
        <v>582</v>
      </c>
      <c r="B582" s="197" t="s">
        <v>865</v>
      </c>
      <c r="C582" s="211" t="s">
        <v>688</v>
      </c>
      <c r="D582" s="217" t="s">
        <v>108</v>
      </c>
      <c r="E582" s="240" t="s">
        <v>782</v>
      </c>
    </row>
    <row r="583" spans="1:5" ht="12.75" customHeight="1">
      <c r="A583" s="242">
        <v>583</v>
      </c>
      <c r="B583" s="197" t="s">
        <v>865</v>
      </c>
      <c r="C583" s="211" t="s">
        <v>696</v>
      </c>
      <c r="D583" s="217"/>
      <c r="E583" s="236"/>
    </row>
    <row r="584" spans="1:5" ht="12.75" customHeight="1">
      <c r="A584" s="242">
        <v>584</v>
      </c>
      <c r="B584" s="197" t="s">
        <v>865</v>
      </c>
      <c r="C584" s="211" t="s">
        <v>704</v>
      </c>
      <c r="D584" s="217"/>
      <c r="E584" s="236"/>
    </row>
    <row r="585" spans="1:5" ht="12.75" customHeight="1">
      <c r="A585" s="242">
        <v>585</v>
      </c>
      <c r="B585" s="197" t="s">
        <v>865</v>
      </c>
      <c r="C585" s="211" t="s">
        <v>712</v>
      </c>
      <c r="D585" s="217"/>
      <c r="E585" s="236"/>
    </row>
    <row r="586" spans="1:5" ht="12.75" customHeight="1" thickBot="1">
      <c r="A586" s="243">
        <v>586</v>
      </c>
      <c r="B586" s="208" t="s">
        <v>865</v>
      </c>
      <c r="C586" s="212" t="s">
        <v>720</v>
      </c>
      <c r="D586" s="245" t="s">
        <v>805</v>
      </c>
      <c r="E586" s="246" t="s">
        <v>74</v>
      </c>
    </row>
    <row r="587" spans="1:5" ht="12.75" customHeight="1">
      <c r="A587" s="242">
        <v>587</v>
      </c>
      <c r="B587" s="197" t="s">
        <v>865</v>
      </c>
      <c r="C587" s="211" t="s">
        <v>729</v>
      </c>
      <c r="D587" s="217" t="s">
        <v>813</v>
      </c>
      <c r="E587" s="236"/>
    </row>
    <row r="588" spans="1:5" ht="12.75" customHeight="1">
      <c r="A588" s="242">
        <v>588</v>
      </c>
      <c r="B588" s="197" t="s">
        <v>865</v>
      </c>
      <c r="C588" s="211" t="s">
        <v>733</v>
      </c>
      <c r="D588" s="217" t="s">
        <v>813</v>
      </c>
      <c r="E588" s="236"/>
    </row>
    <row r="589" spans="1:5" ht="12.75" customHeight="1">
      <c r="A589" s="242">
        <v>589</v>
      </c>
      <c r="B589" s="197" t="s">
        <v>865</v>
      </c>
      <c r="C589" s="211" t="s">
        <v>737</v>
      </c>
      <c r="D589" s="217" t="s">
        <v>828</v>
      </c>
      <c r="E589" s="236"/>
    </row>
    <row r="590" spans="1:5" ht="12.75" customHeight="1">
      <c r="A590" s="242">
        <v>590</v>
      </c>
      <c r="B590" s="197" t="s">
        <v>865</v>
      </c>
      <c r="C590" s="211" t="s">
        <v>741</v>
      </c>
      <c r="D590" s="217" t="s">
        <v>828</v>
      </c>
      <c r="E590" s="236"/>
    </row>
    <row r="591" spans="1:5" ht="12.75" customHeight="1">
      <c r="A591" s="242">
        <v>591</v>
      </c>
      <c r="B591" s="197" t="s">
        <v>865</v>
      </c>
      <c r="C591" s="211" t="s">
        <v>745</v>
      </c>
      <c r="D591" s="217" t="s">
        <v>828</v>
      </c>
      <c r="E591" s="236"/>
    </row>
    <row r="592" spans="1:5" ht="12.75" customHeight="1">
      <c r="A592" s="242">
        <v>592</v>
      </c>
      <c r="B592" s="197" t="s">
        <v>865</v>
      </c>
      <c r="C592" s="211" t="s">
        <v>747</v>
      </c>
      <c r="D592" s="217" t="s">
        <v>828</v>
      </c>
      <c r="E592" s="236"/>
    </row>
    <row r="593" spans="1:5" ht="12.75" customHeight="1">
      <c r="A593" s="242">
        <v>593</v>
      </c>
      <c r="B593" s="197" t="s">
        <v>865</v>
      </c>
      <c r="C593" s="211" t="s">
        <v>728</v>
      </c>
      <c r="D593" s="217"/>
      <c r="E593" s="236"/>
    </row>
    <row r="594" spans="1:5" ht="12.75" customHeight="1">
      <c r="A594" s="242">
        <v>594</v>
      </c>
      <c r="B594" s="197" t="s">
        <v>865</v>
      </c>
      <c r="C594" s="211" t="s">
        <v>732</v>
      </c>
      <c r="D594" s="217"/>
      <c r="E594" s="236"/>
    </row>
    <row r="595" spans="1:5" ht="12.75" customHeight="1">
      <c r="A595" s="242">
        <v>595</v>
      </c>
      <c r="B595" s="197" t="s">
        <v>865</v>
      </c>
      <c r="C595" s="211" t="s">
        <v>736</v>
      </c>
      <c r="D595" s="217"/>
      <c r="E595" s="236"/>
    </row>
    <row r="596" spans="1:5" ht="12.75" customHeight="1">
      <c r="A596" s="242">
        <v>596</v>
      </c>
      <c r="B596" s="197" t="s">
        <v>865</v>
      </c>
      <c r="C596" s="211" t="s">
        <v>740</v>
      </c>
      <c r="D596" s="217" t="s">
        <v>854</v>
      </c>
      <c r="E596" s="236"/>
    </row>
    <row r="597" spans="1:5" ht="12.75" customHeight="1">
      <c r="A597" s="242">
        <v>597</v>
      </c>
      <c r="B597" s="197" t="s">
        <v>865</v>
      </c>
      <c r="C597" s="211" t="s">
        <v>744</v>
      </c>
      <c r="D597" s="217" t="s">
        <v>800</v>
      </c>
      <c r="E597" s="236"/>
    </row>
    <row r="598" spans="1:5" ht="12.75" customHeight="1" thickBot="1">
      <c r="A598" s="243">
        <v>598</v>
      </c>
      <c r="B598" s="208" t="s">
        <v>865</v>
      </c>
      <c r="C598" s="212" t="s">
        <v>746</v>
      </c>
      <c r="D598" s="244" t="s">
        <v>800</v>
      </c>
      <c r="E598" s="238"/>
    </row>
    <row r="599" spans="1:5" ht="12" customHeight="1">
      <c r="A599" s="197"/>
      <c r="B599" s="197"/>
      <c r="C599" s="213"/>
      <c r="D599" s="217"/>
    </row>
    <row r="600" spans="1:5" ht="12" customHeight="1">
      <c r="A600" s="197"/>
      <c r="B600" s="197"/>
      <c r="C600" s="213"/>
      <c r="D600" s="217"/>
    </row>
    <row r="601" spans="1:5" ht="12" customHeight="1">
      <c r="A601" s="197"/>
      <c r="B601" s="197"/>
      <c r="C601" s="213"/>
      <c r="D601" s="217"/>
    </row>
    <row r="602" spans="1:5" ht="12" customHeight="1">
      <c r="A602" s="197"/>
      <c r="B602" s="197"/>
      <c r="C602" s="213"/>
      <c r="D602" s="217"/>
    </row>
    <row r="603" spans="1:5" ht="12" customHeight="1">
      <c r="A603" s="197"/>
      <c r="B603" s="197"/>
      <c r="C603" s="213"/>
      <c r="D603" s="217"/>
    </row>
    <row r="604" spans="1:5" ht="12" customHeight="1">
      <c r="A604" s="197"/>
      <c r="B604" s="197"/>
      <c r="C604" s="213"/>
      <c r="D604" s="217"/>
    </row>
    <row r="605" spans="1:5" ht="12" customHeight="1">
      <c r="A605" s="197"/>
      <c r="B605" s="197"/>
      <c r="C605" s="213"/>
      <c r="D605" s="217"/>
    </row>
    <row r="606" spans="1:5" ht="12" customHeight="1">
      <c r="A606" s="197"/>
      <c r="B606" s="197"/>
      <c r="C606" s="213"/>
      <c r="D606" s="217"/>
    </row>
    <row r="607" spans="1:5" ht="12" customHeight="1">
      <c r="A607" s="197"/>
      <c r="B607" s="197"/>
      <c r="C607" s="213"/>
      <c r="D607" s="217"/>
    </row>
    <row r="608" spans="1:5" ht="12" customHeight="1">
      <c r="A608" s="197"/>
      <c r="B608" s="197"/>
      <c r="C608" s="213"/>
      <c r="D608" s="217"/>
    </row>
    <row r="609" spans="1:4" ht="12" customHeight="1">
      <c r="A609" s="197"/>
      <c r="B609" s="197"/>
      <c r="C609" s="213"/>
      <c r="D609" s="217"/>
    </row>
    <row r="610" spans="1:4" ht="12" customHeight="1">
      <c r="A610" s="197"/>
      <c r="B610" s="197"/>
      <c r="C610" s="213"/>
      <c r="D610" s="217"/>
    </row>
    <row r="611" spans="1:4" ht="12" customHeight="1">
      <c r="A611" s="197"/>
      <c r="B611" s="197"/>
      <c r="C611" s="213"/>
      <c r="D611" s="217"/>
    </row>
    <row r="612" spans="1:4" ht="12" customHeight="1">
      <c r="A612" s="197"/>
      <c r="B612" s="197"/>
      <c r="C612" s="213"/>
      <c r="D612" s="217"/>
    </row>
    <row r="613" spans="1:4" ht="12" customHeight="1">
      <c r="A613" s="197"/>
      <c r="B613" s="197"/>
      <c r="C613" s="213"/>
      <c r="D613" s="217"/>
    </row>
    <row r="614" spans="1:4" ht="12" customHeight="1">
      <c r="A614" s="197"/>
      <c r="B614" s="197"/>
      <c r="C614" s="213"/>
      <c r="D614" s="217"/>
    </row>
    <row r="615" spans="1:4" ht="12" customHeight="1">
      <c r="A615" s="197"/>
      <c r="B615" s="197"/>
      <c r="C615" s="213"/>
      <c r="D615" s="217"/>
    </row>
    <row r="616" spans="1:4" ht="12" customHeight="1">
      <c r="A616" s="197"/>
      <c r="B616" s="197"/>
      <c r="C616" s="213"/>
      <c r="D616" s="217"/>
    </row>
    <row r="617" spans="1:4" ht="12" customHeight="1">
      <c r="A617" s="197"/>
      <c r="B617" s="197"/>
      <c r="C617" s="213"/>
      <c r="D617" s="217"/>
    </row>
    <row r="618" spans="1:4" ht="12" customHeight="1">
      <c r="A618" s="197"/>
      <c r="B618" s="197"/>
      <c r="C618" s="213"/>
      <c r="D618" s="217"/>
    </row>
    <row r="619" spans="1:4" ht="12" customHeight="1">
      <c r="A619" s="197"/>
      <c r="B619" s="197"/>
      <c r="C619" s="213"/>
      <c r="D619" s="217"/>
    </row>
    <row r="620" spans="1:4" ht="12" customHeight="1">
      <c r="A620" s="197"/>
      <c r="B620" s="197"/>
      <c r="C620" s="213"/>
      <c r="D620" s="217"/>
    </row>
    <row r="621" spans="1:4" ht="12" customHeight="1">
      <c r="A621" s="197"/>
      <c r="B621" s="197"/>
      <c r="C621" s="213"/>
      <c r="D621" s="217"/>
    </row>
    <row r="622" spans="1:4" ht="12" customHeight="1">
      <c r="A622" s="197"/>
      <c r="B622" s="197"/>
      <c r="C622" s="213"/>
      <c r="D622" s="217"/>
    </row>
    <row r="623" spans="1:4" ht="12" customHeight="1">
      <c r="A623" s="197"/>
      <c r="B623" s="197"/>
      <c r="C623" s="213"/>
      <c r="D623" s="217"/>
    </row>
    <row r="624" spans="1:4" ht="12" customHeight="1">
      <c r="A624" s="197"/>
      <c r="B624" s="197"/>
      <c r="C624" s="213"/>
      <c r="D624" s="217"/>
    </row>
    <row r="625" spans="1:4" ht="12" customHeight="1">
      <c r="A625" s="197"/>
      <c r="B625" s="197"/>
      <c r="C625" s="213"/>
      <c r="D625" s="217"/>
    </row>
    <row r="626" spans="1:4" ht="12" customHeight="1">
      <c r="A626" s="197"/>
      <c r="B626" s="197"/>
      <c r="C626" s="213"/>
      <c r="D626" s="217"/>
    </row>
    <row r="627" spans="1:4" ht="12" customHeight="1">
      <c r="A627" s="197"/>
      <c r="B627" s="197"/>
      <c r="C627" s="213"/>
      <c r="D627" s="217"/>
    </row>
    <row r="628" spans="1:4" ht="12" customHeight="1">
      <c r="A628" s="197"/>
      <c r="B628" s="197"/>
      <c r="C628" s="213"/>
      <c r="D628" s="217"/>
    </row>
    <row r="629" spans="1:4" ht="12" customHeight="1">
      <c r="A629" s="197"/>
      <c r="B629" s="197"/>
      <c r="C629" s="213"/>
      <c r="D629" s="217"/>
    </row>
    <row r="630" spans="1:4" ht="12" customHeight="1">
      <c r="A630" s="197"/>
      <c r="B630" s="197"/>
      <c r="C630" s="213"/>
      <c r="D630" s="217"/>
    </row>
    <row r="631" spans="1:4" ht="12" customHeight="1">
      <c r="A631" s="197"/>
      <c r="B631" s="197"/>
      <c r="C631" s="213"/>
      <c r="D631" s="217"/>
    </row>
    <row r="632" spans="1:4" ht="12" customHeight="1">
      <c r="A632" s="197"/>
      <c r="B632" s="197"/>
      <c r="C632" s="213"/>
      <c r="D632" s="217"/>
    </row>
    <row r="633" spans="1:4" ht="12" customHeight="1">
      <c r="A633" s="197"/>
      <c r="B633" s="197"/>
      <c r="C633" s="213"/>
      <c r="D633" s="217"/>
    </row>
    <row r="634" spans="1:4" ht="12" customHeight="1">
      <c r="A634" s="197"/>
      <c r="B634" s="197"/>
      <c r="C634" s="213"/>
      <c r="D634" s="217"/>
    </row>
    <row r="635" spans="1:4" ht="12" customHeight="1">
      <c r="A635" s="197"/>
      <c r="B635" s="197"/>
      <c r="C635" s="213"/>
      <c r="D635" s="217"/>
    </row>
  </sheetData>
  <phoneticPr fontId="8" type="noConversion"/>
  <pageMargins left="0.68" right="0.3" top="0.28000000000000003" bottom="0.17" header="0.3" footer="0.24"/>
  <pageSetup orientation="portrait" horizontalDpi="4294967292" verticalDpi="429496729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topLeftCell="A59" workbookViewId="0">
      <selection activeCell="C75" sqref="C75"/>
    </sheetView>
  </sheetViews>
  <sheetFormatPr baseColWidth="10" defaultColWidth="9.1640625" defaultRowHeight="18.75" customHeight="1"/>
  <cols>
    <col min="1" max="1" width="26.6640625" style="293" customWidth="1"/>
    <col min="2" max="2" width="13.5" style="292" customWidth="1"/>
    <col min="3" max="3" width="28" style="293" customWidth="1"/>
    <col min="4" max="4" width="14" style="293" customWidth="1"/>
    <col min="5" max="5" width="4" style="294" customWidth="1"/>
    <col min="6" max="6" width="6.5" style="294" customWidth="1"/>
    <col min="7" max="16384" width="9.1640625" style="295"/>
  </cols>
  <sheetData>
    <row r="1" spans="1:6" ht="18.75" customHeight="1">
      <c r="A1" s="293" t="s">
        <v>959</v>
      </c>
      <c r="B1" s="292" t="s">
        <v>960</v>
      </c>
      <c r="C1" s="293" t="s">
        <v>961</v>
      </c>
      <c r="D1" s="293" t="s">
        <v>962</v>
      </c>
      <c r="E1" s="294" t="s">
        <v>918</v>
      </c>
      <c r="F1" s="294">
        <v>19072</v>
      </c>
    </row>
    <row r="2" spans="1:6" ht="18.75" customHeight="1">
      <c r="A2" s="291" t="s">
        <v>897</v>
      </c>
    </row>
    <row r="3" spans="1:6" ht="18.75" customHeight="1">
      <c r="A3" s="296" t="s">
        <v>803</v>
      </c>
    </row>
    <row r="4" spans="1:6" ht="18.75" customHeight="1">
      <c r="A4" s="296" t="s">
        <v>826</v>
      </c>
      <c r="B4" s="292" t="s">
        <v>900</v>
      </c>
    </row>
    <row r="5" spans="1:6" ht="18.75" customHeight="1">
      <c r="A5" s="296" t="s">
        <v>790</v>
      </c>
    </row>
    <row r="6" spans="1:6" ht="18.75" customHeight="1">
      <c r="A6" s="296" t="s">
        <v>843</v>
      </c>
      <c r="B6" s="292" t="s">
        <v>899</v>
      </c>
      <c r="C6" s="293" t="s">
        <v>947</v>
      </c>
      <c r="D6" s="293" t="s">
        <v>948</v>
      </c>
      <c r="E6" s="294" t="s">
        <v>918</v>
      </c>
      <c r="F6" s="294">
        <v>19004</v>
      </c>
    </row>
    <row r="7" spans="1:6" ht="18.75" customHeight="1">
      <c r="A7" s="296" t="s">
        <v>853</v>
      </c>
      <c r="B7" s="292" t="s">
        <v>901</v>
      </c>
      <c r="C7" s="293" t="s">
        <v>945</v>
      </c>
      <c r="D7" s="293" t="s">
        <v>946</v>
      </c>
      <c r="E7" s="294" t="s">
        <v>918</v>
      </c>
      <c r="F7" s="294">
        <v>19010</v>
      </c>
    </row>
    <row r="8" spans="1:6" ht="18.75" customHeight="1">
      <c r="A8" s="298" t="s">
        <v>894</v>
      </c>
    </row>
    <row r="9" spans="1:6" ht="18.75" customHeight="1">
      <c r="A9" s="296" t="s">
        <v>108</v>
      </c>
    </row>
    <row r="10" spans="1:6" ht="18.75" customHeight="1">
      <c r="A10" s="296" t="s">
        <v>927</v>
      </c>
      <c r="B10" s="292" t="s">
        <v>928</v>
      </c>
      <c r="C10" s="293" t="s">
        <v>929</v>
      </c>
      <c r="D10" s="293" t="s">
        <v>930</v>
      </c>
      <c r="E10" s="294" t="s">
        <v>918</v>
      </c>
      <c r="F10" s="294">
        <v>19380</v>
      </c>
    </row>
    <row r="11" spans="1:6" ht="18.75" customHeight="1">
      <c r="A11" s="296" t="s">
        <v>795</v>
      </c>
      <c r="B11" s="292" t="s">
        <v>902</v>
      </c>
      <c r="C11" s="293" t="s">
        <v>919</v>
      </c>
      <c r="D11" s="293" t="s">
        <v>920</v>
      </c>
      <c r="E11" s="294" t="s">
        <v>918</v>
      </c>
      <c r="F11" s="294">
        <v>19406</v>
      </c>
    </row>
    <row r="12" spans="1:6" ht="18.75" customHeight="1">
      <c r="A12" s="296" t="s">
        <v>817</v>
      </c>
      <c r="B12" s="292" t="s">
        <v>953</v>
      </c>
      <c r="C12" s="293" t="s">
        <v>954</v>
      </c>
      <c r="D12" s="293" t="s">
        <v>955</v>
      </c>
      <c r="E12" s="294" t="s">
        <v>918</v>
      </c>
      <c r="F12" s="294">
        <v>19035</v>
      </c>
    </row>
    <row r="13" spans="1:6" ht="18.75" customHeight="1">
      <c r="A13" s="296" t="s">
        <v>796</v>
      </c>
    </row>
    <row r="14" spans="1:6" ht="18.75" customHeight="1">
      <c r="A14" s="296" t="s">
        <v>787</v>
      </c>
    </row>
    <row r="15" spans="1:6" ht="18.75" customHeight="1">
      <c r="A15" s="296" t="s">
        <v>838</v>
      </c>
    </row>
    <row r="16" spans="1:6" ht="18.75" customHeight="1">
      <c r="A16" s="296" t="s">
        <v>810</v>
      </c>
    </row>
    <row r="17" spans="1:6" ht="18.75" customHeight="1">
      <c r="A17" s="296" t="s">
        <v>827</v>
      </c>
    </row>
    <row r="18" spans="1:6" ht="18.75" customHeight="1">
      <c r="A18" s="296" t="s">
        <v>793</v>
      </c>
    </row>
    <row r="19" spans="1:6" ht="18.75" customHeight="1">
      <c r="A19" s="296" t="s">
        <v>850</v>
      </c>
    </row>
    <row r="20" spans="1:6" ht="18.75" customHeight="1">
      <c r="A20" s="296" t="s">
        <v>791</v>
      </c>
    </row>
    <row r="21" spans="1:6" ht="18.75" customHeight="1">
      <c r="A21" s="296" t="s">
        <v>801</v>
      </c>
    </row>
    <row r="22" spans="1:6" ht="18.75" customHeight="1">
      <c r="A22" s="296" t="s">
        <v>794</v>
      </c>
    </row>
    <row r="23" spans="1:6" ht="18.75" customHeight="1">
      <c r="A23" s="296" t="s">
        <v>820</v>
      </c>
    </row>
    <row r="24" spans="1:6" ht="18.75" customHeight="1">
      <c r="A24" s="296" t="s">
        <v>851</v>
      </c>
    </row>
    <row r="25" spans="1:6" ht="18.75" customHeight="1">
      <c r="A25" s="296" t="s">
        <v>833</v>
      </c>
    </row>
    <row r="26" spans="1:6" ht="18.75" customHeight="1">
      <c r="A26" s="296" t="s">
        <v>814</v>
      </c>
      <c r="B26" s="292" t="s">
        <v>931</v>
      </c>
      <c r="C26" s="293" t="s">
        <v>932</v>
      </c>
      <c r="D26" s="293" t="s">
        <v>933</v>
      </c>
      <c r="E26" s="294" t="s">
        <v>934</v>
      </c>
      <c r="F26" s="294">
        <v>19335</v>
      </c>
    </row>
    <row r="27" spans="1:6" ht="18.75" customHeight="1">
      <c r="A27" s="296" t="s">
        <v>822</v>
      </c>
    </row>
    <row r="28" spans="1:6" ht="18.75" customHeight="1">
      <c r="A28" s="296" t="s">
        <v>807</v>
      </c>
      <c r="B28" s="292" t="s">
        <v>924</v>
      </c>
      <c r="C28" s="293" t="s">
        <v>925</v>
      </c>
      <c r="D28" s="293" t="s">
        <v>926</v>
      </c>
      <c r="E28" s="294" t="s">
        <v>918</v>
      </c>
      <c r="F28" s="294">
        <v>19072</v>
      </c>
    </row>
    <row r="29" spans="1:6" ht="18.75" customHeight="1">
      <c r="A29" s="296" t="s">
        <v>806</v>
      </c>
      <c r="B29" s="292" t="s">
        <v>903</v>
      </c>
    </row>
    <row r="30" spans="1:6" ht="18.75" customHeight="1">
      <c r="A30" s="296" t="s">
        <v>856</v>
      </c>
    </row>
    <row r="31" spans="1:6" ht="18.75" customHeight="1">
      <c r="A31" s="296" t="s">
        <v>847</v>
      </c>
    </row>
    <row r="32" spans="1:6" ht="18.75" customHeight="1">
      <c r="A32" s="296" t="s">
        <v>805</v>
      </c>
      <c r="B32" s="292" t="s">
        <v>904</v>
      </c>
    </row>
    <row r="33" spans="1:6" ht="18.75" customHeight="1">
      <c r="A33" s="296" t="s">
        <v>834</v>
      </c>
      <c r="B33" s="292" t="s">
        <v>905</v>
      </c>
      <c r="C33" s="293" t="s">
        <v>943</v>
      </c>
      <c r="D33" s="293" t="s">
        <v>944</v>
      </c>
      <c r="E33" s="294" t="s">
        <v>918</v>
      </c>
      <c r="F33" s="294">
        <v>19115</v>
      </c>
    </row>
    <row r="34" spans="1:6" ht="18.75" customHeight="1">
      <c r="A34" s="296" t="s">
        <v>824</v>
      </c>
      <c r="B34" s="292" t="s">
        <v>906</v>
      </c>
    </row>
    <row r="35" spans="1:6" ht="18.75" customHeight="1">
      <c r="A35" s="296" t="s">
        <v>845</v>
      </c>
    </row>
    <row r="36" spans="1:6" ht="18.75" customHeight="1">
      <c r="A36" s="296" t="s">
        <v>835</v>
      </c>
      <c r="B36" s="292" t="s">
        <v>907</v>
      </c>
    </row>
    <row r="37" spans="1:6" ht="18.75" customHeight="1">
      <c r="A37" s="296" t="s">
        <v>862</v>
      </c>
      <c r="B37" s="292" t="s">
        <v>950</v>
      </c>
    </row>
    <row r="38" spans="1:6" ht="18.75" customHeight="1">
      <c r="A38" s="296" t="s">
        <v>815</v>
      </c>
      <c r="B38" s="292" t="s">
        <v>952</v>
      </c>
    </row>
    <row r="39" spans="1:6" ht="18.75" customHeight="1">
      <c r="A39" s="296" t="s">
        <v>800</v>
      </c>
    </row>
    <row r="40" spans="1:6" ht="18.75" customHeight="1">
      <c r="A40" s="296" t="s">
        <v>836</v>
      </c>
      <c r="B40" s="292" t="s">
        <v>908</v>
      </c>
      <c r="C40" s="293" t="s">
        <v>935</v>
      </c>
      <c r="D40" s="293" t="s">
        <v>936</v>
      </c>
      <c r="E40" s="294" t="s">
        <v>918</v>
      </c>
      <c r="F40" s="294">
        <v>19096</v>
      </c>
    </row>
    <row r="41" spans="1:6" ht="18.75" customHeight="1">
      <c r="A41" s="296" t="s">
        <v>852</v>
      </c>
    </row>
    <row r="42" spans="1:6" ht="18.75" customHeight="1">
      <c r="A42" s="296" t="s">
        <v>812</v>
      </c>
      <c r="B42" s="292" t="s">
        <v>909</v>
      </c>
      <c r="C42" s="293" t="s">
        <v>916</v>
      </c>
      <c r="D42" s="293" t="s">
        <v>917</v>
      </c>
      <c r="E42" s="294" t="s">
        <v>918</v>
      </c>
      <c r="F42" s="294">
        <v>19444</v>
      </c>
    </row>
    <row r="43" spans="1:6" ht="18.75" customHeight="1">
      <c r="A43" s="296" t="s">
        <v>842</v>
      </c>
      <c r="B43" s="292" t="s">
        <v>910</v>
      </c>
    </row>
    <row r="44" spans="1:6" ht="18.75" customHeight="1">
      <c r="A44" s="296" t="s">
        <v>818</v>
      </c>
    </row>
    <row r="45" spans="1:6" ht="18.75" customHeight="1">
      <c r="A45" s="296" t="s">
        <v>808</v>
      </c>
    </row>
    <row r="46" spans="1:6" ht="18.75" customHeight="1">
      <c r="A46" s="296" t="s">
        <v>798</v>
      </c>
      <c r="B46" s="292" t="s">
        <v>911</v>
      </c>
    </row>
    <row r="47" spans="1:6" ht="18.75" customHeight="1">
      <c r="A47" s="296" t="s">
        <v>792</v>
      </c>
    </row>
    <row r="48" spans="1:6" ht="18.75" customHeight="1">
      <c r="A48" s="296" t="s">
        <v>837</v>
      </c>
    </row>
    <row r="49" spans="1:6" ht="18.75" customHeight="1">
      <c r="A49" s="296" t="s">
        <v>859</v>
      </c>
    </row>
    <row r="50" spans="1:6" ht="18.75" customHeight="1">
      <c r="A50" s="299" t="s">
        <v>859</v>
      </c>
    </row>
    <row r="51" spans="1:6" ht="18.75" customHeight="1">
      <c r="A51" s="296" t="s">
        <v>831</v>
      </c>
    </row>
    <row r="52" spans="1:6" ht="18.75" customHeight="1">
      <c r="A52" s="296" t="s">
        <v>841</v>
      </c>
    </row>
    <row r="53" spans="1:6" ht="18.75" customHeight="1">
      <c r="A53" s="296" t="s">
        <v>832</v>
      </c>
      <c r="B53" s="292" t="s">
        <v>921</v>
      </c>
      <c r="C53" s="293" t="s">
        <v>922</v>
      </c>
      <c r="D53" s="293" t="s">
        <v>923</v>
      </c>
      <c r="F53" s="294">
        <v>18951</v>
      </c>
    </row>
    <row r="54" spans="1:6" ht="18.75" customHeight="1">
      <c r="A54" s="296" t="s">
        <v>830</v>
      </c>
      <c r="B54" s="292" t="s">
        <v>912</v>
      </c>
    </row>
    <row r="55" spans="1:6" ht="18.75" customHeight="1">
      <c r="A55" s="296" t="s">
        <v>861</v>
      </c>
    </row>
    <row r="56" spans="1:6" ht="18.75" customHeight="1">
      <c r="A56" s="296" t="s">
        <v>819</v>
      </c>
    </row>
    <row r="57" spans="1:6" ht="18.75" customHeight="1">
      <c r="A57" s="296" t="s">
        <v>858</v>
      </c>
    </row>
    <row r="58" spans="1:6" ht="18.75" customHeight="1">
      <c r="A58" s="296" t="s">
        <v>813</v>
      </c>
    </row>
    <row r="59" spans="1:6" ht="18.75" customHeight="1">
      <c r="A59" s="296" t="s">
        <v>828</v>
      </c>
    </row>
    <row r="60" spans="1:6" ht="18.75" customHeight="1">
      <c r="A60" s="296" t="s">
        <v>846</v>
      </c>
      <c r="B60" s="292" t="s">
        <v>949</v>
      </c>
    </row>
    <row r="61" spans="1:6" ht="18.75" customHeight="1">
      <c r="A61" s="296" t="s">
        <v>103</v>
      </c>
    </row>
    <row r="62" spans="1:6" ht="18.75" customHeight="1">
      <c r="A62" s="296" t="s">
        <v>816</v>
      </c>
    </row>
    <row r="63" spans="1:6" ht="18.75" customHeight="1">
      <c r="A63" s="296" t="s">
        <v>804</v>
      </c>
    </row>
    <row r="64" spans="1:6" ht="18.75" customHeight="1">
      <c r="A64" s="298" t="s">
        <v>895</v>
      </c>
    </row>
    <row r="65" spans="1:6" ht="18.75" customHeight="1">
      <c r="A65" s="296" t="s">
        <v>823</v>
      </c>
    </row>
    <row r="66" spans="1:6" ht="18.75" customHeight="1">
      <c r="A66" s="296" t="s">
        <v>829</v>
      </c>
    </row>
    <row r="67" spans="1:6" ht="18.75" customHeight="1">
      <c r="A67" s="296" t="s">
        <v>839</v>
      </c>
      <c r="B67" s="292" t="s">
        <v>913</v>
      </c>
    </row>
    <row r="68" spans="1:6" ht="18.75" customHeight="1">
      <c r="A68" s="300" t="s">
        <v>892</v>
      </c>
    </row>
    <row r="69" spans="1:6" ht="18.75" customHeight="1">
      <c r="A69" s="296" t="s">
        <v>821</v>
      </c>
    </row>
    <row r="70" spans="1:6" ht="18.75" customHeight="1">
      <c r="A70" s="296" t="s">
        <v>855</v>
      </c>
      <c r="B70" s="292" t="s">
        <v>951</v>
      </c>
    </row>
    <row r="71" spans="1:6" ht="18.75" customHeight="1">
      <c r="A71" s="296" t="s">
        <v>811</v>
      </c>
      <c r="B71" s="292" t="s">
        <v>941</v>
      </c>
      <c r="C71" s="293" t="s">
        <v>942</v>
      </c>
      <c r="D71" s="293" t="s">
        <v>926</v>
      </c>
      <c r="E71" s="294" t="s">
        <v>918</v>
      </c>
      <c r="F71" s="294">
        <v>19072</v>
      </c>
    </row>
    <row r="72" spans="1:6" ht="18.75" customHeight="1">
      <c r="A72" s="296" t="s">
        <v>802</v>
      </c>
    </row>
    <row r="73" spans="1:6" ht="18.75" customHeight="1">
      <c r="A73" s="296" t="s">
        <v>844</v>
      </c>
      <c r="B73" s="292" t="s">
        <v>914</v>
      </c>
    </row>
    <row r="74" spans="1:6" ht="18.75" customHeight="1">
      <c r="A74" s="296" t="s">
        <v>799</v>
      </c>
    </row>
    <row r="75" spans="1:6" ht="18.75" customHeight="1">
      <c r="A75" s="296" t="s">
        <v>848</v>
      </c>
    </row>
    <row r="76" spans="1:6" ht="18.75" customHeight="1">
      <c r="A76" s="296" t="s">
        <v>797</v>
      </c>
    </row>
    <row r="77" spans="1:6" ht="18.75" customHeight="1">
      <c r="A77" s="296" t="s">
        <v>840</v>
      </c>
    </row>
    <row r="78" spans="1:6" ht="18.75" customHeight="1">
      <c r="A78" s="293" t="s">
        <v>957</v>
      </c>
    </row>
    <row r="79" spans="1:6" ht="18.75" customHeight="1">
      <c r="A79" s="296" t="s">
        <v>825</v>
      </c>
    </row>
    <row r="80" spans="1:6" ht="18.75" customHeight="1">
      <c r="A80" s="296" t="s">
        <v>825</v>
      </c>
    </row>
    <row r="81" spans="1:6" ht="18.75" customHeight="1">
      <c r="A81" s="196" t="s">
        <v>854</v>
      </c>
    </row>
    <row r="82" spans="1:6" ht="18.75" customHeight="1">
      <c r="A82" s="196" t="s">
        <v>937</v>
      </c>
      <c r="B82" s="292" t="s">
        <v>938</v>
      </c>
      <c r="C82" s="293" t="s">
        <v>939</v>
      </c>
      <c r="D82" s="293" t="s">
        <v>940</v>
      </c>
      <c r="E82" s="294" t="s">
        <v>918</v>
      </c>
      <c r="F82" s="294">
        <v>19335</v>
      </c>
    </row>
    <row r="83" spans="1:6" ht="18.75" customHeight="1">
      <c r="A83" s="196" t="s">
        <v>809</v>
      </c>
    </row>
    <row r="84" spans="1:6" ht="18.75" customHeight="1">
      <c r="A84" s="196" t="s">
        <v>849</v>
      </c>
      <c r="B84" s="292" t="s">
        <v>915</v>
      </c>
    </row>
    <row r="85" spans="1:6" ht="18.75" customHeight="1">
      <c r="A85" s="296" t="s">
        <v>857</v>
      </c>
    </row>
    <row r="86" spans="1:6" ht="18.75" customHeight="1">
      <c r="A86" s="293" t="s">
        <v>964</v>
      </c>
      <c r="B86" s="292" t="s">
        <v>965</v>
      </c>
      <c r="C86" s="293" t="s">
        <v>966</v>
      </c>
      <c r="D86" s="293" t="s">
        <v>955</v>
      </c>
      <c r="E86" s="294" t="s">
        <v>918</v>
      </c>
      <c r="F86" s="294">
        <v>19035</v>
      </c>
    </row>
  </sheetData>
  <phoneticPr fontId="0" type="noConversion"/>
  <pageMargins left="0.6" right="0.43" top="0.17" bottom="0.24" header="0.18" footer="0.19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8"/>
  <sheetViews>
    <sheetView workbookViewId="0">
      <selection activeCell="G71" sqref="G71"/>
    </sheetView>
  </sheetViews>
  <sheetFormatPr baseColWidth="10" defaultColWidth="8.83203125" defaultRowHeight="13"/>
  <cols>
    <col min="1" max="1" width="2.5" style="271" customWidth="1"/>
    <col min="2" max="5" width="11.5" style="271" customWidth="1"/>
    <col min="6" max="6" width="6.1640625" style="271" customWidth="1"/>
    <col min="7" max="10" width="11.5" style="271" customWidth="1"/>
  </cols>
  <sheetData>
    <row r="1" spans="1:10" ht="14" thickBot="1"/>
    <row r="2" spans="1:10" ht="19" thickBot="1">
      <c r="A2" s="272"/>
      <c r="B2" s="751" t="s">
        <v>865</v>
      </c>
      <c r="C2" s="752"/>
      <c r="D2" s="752"/>
      <c r="E2" s="753"/>
      <c r="F2" s="273"/>
      <c r="G2" s="754" t="s">
        <v>866</v>
      </c>
      <c r="H2" s="755"/>
      <c r="I2" s="755"/>
      <c r="J2" s="756"/>
    </row>
    <row r="3" spans="1:10" ht="14" thickBot="1">
      <c r="B3" s="274" t="s">
        <v>152</v>
      </c>
      <c r="C3" s="274" t="s">
        <v>153</v>
      </c>
      <c r="D3" s="275"/>
      <c r="E3" s="276"/>
      <c r="F3" s="273"/>
    </row>
    <row r="4" spans="1:10" ht="14" thickBot="1">
      <c r="B4" s="277" t="s">
        <v>154</v>
      </c>
      <c r="C4" s="278" t="s">
        <v>155</v>
      </c>
      <c r="D4" s="274" t="s">
        <v>156</v>
      </c>
      <c r="E4" s="274" t="s">
        <v>157</v>
      </c>
      <c r="F4" s="273"/>
      <c r="I4" s="271" t="s">
        <v>898</v>
      </c>
      <c r="J4" s="279"/>
    </row>
    <row r="5" spans="1:10" ht="14" thickBot="1">
      <c r="B5" s="277" t="s">
        <v>158</v>
      </c>
      <c r="C5" s="278" t="s">
        <v>159</v>
      </c>
      <c r="D5" s="277" t="s">
        <v>160</v>
      </c>
      <c r="E5" s="277" t="s">
        <v>161</v>
      </c>
      <c r="F5" s="273"/>
      <c r="G5" s="276"/>
      <c r="I5" s="271" t="s">
        <v>17</v>
      </c>
      <c r="J5" s="280"/>
    </row>
    <row r="6" spans="1:10" ht="14" thickBot="1">
      <c r="B6" s="277" t="s">
        <v>162</v>
      </c>
      <c r="C6" s="278" t="s">
        <v>163</v>
      </c>
      <c r="D6" s="277" t="s">
        <v>164</v>
      </c>
      <c r="E6" s="277" t="s">
        <v>165</v>
      </c>
      <c r="F6" s="273"/>
      <c r="G6" s="274" t="s">
        <v>166</v>
      </c>
      <c r="H6" s="275"/>
    </row>
    <row r="7" spans="1:10">
      <c r="B7" s="277" t="s">
        <v>167</v>
      </c>
      <c r="C7" s="278" t="s">
        <v>168</v>
      </c>
      <c r="D7" s="277" t="s">
        <v>169</v>
      </c>
      <c r="E7" s="277" t="s">
        <v>170</v>
      </c>
      <c r="F7" s="273"/>
      <c r="G7" s="277" t="s">
        <v>171</v>
      </c>
      <c r="H7" s="274" t="s">
        <v>172</v>
      </c>
    </row>
    <row r="8" spans="1:10" ht="14" thickBot="1">
      <c r="B8" s="277" t="s">
        <v>173</v>
      </c>
      <c r="C8" s="278" t="s">
        <v>174</v>
      </c>
      <c r="D8" s="277" t="s">
        <v>175</v>
      </c>
      <c r="E8" s="277" t="s">
        <v>176</v>
      </c>
      <c r="F8" s="273"/>
      <c r="G8" s="277" t="s">
        <v>177</v>
      </c>
      <c r="H8" s="277" t="s">
        <v>178</v>
      </c>
      <c r="I8" s="275"/>
    </row>
    <row r="9" spans="1:10" ht="14" thickBot="1">
      <c r="B9" s="277" t="s">
        <v>179</v>
      </c>
      <c r="C9" s="278" t="s">
        <v>180</v>
      </c>
      <c r="D9" s="277" t="s">
        <v>181</v>
      </c>
      <c r="E9" s="277" t="s">
        <v>182</v>
      </c>
      <c r="F9" s="273"/>
      <c r="G9" s="277" t="s">
        <v>183</v>
      </c>
      <c r="H9" s="277" t="s">
        <v>184</v>
      </c>
      <c r="I9" s="274" t="s">
        <v>185</v>
      </c>
      <c r="J9" s="275"/>
    </row>
    <row r="10" spans="1:10" ht="14" thickBot="1">
      <c r="B10" s="281" t="s">
        <v>186</v>
      </c>
      <c r="C10" s="281" t="s">
        <v>187</v>
      </c>
      <c r="D10" s="281" t="s">
        <v>188</v>
      </c>
      <c r="E10" s="279" t="s">
        <v>189</v>
      </c>
      <c r="F10" s="273"/>
      <c r="G10" s="281" t="s">
        <v>190</v>
      </c>
      <c r="H10" s="281" t="s">
        <v>191</v>
      </c>
      <c r="I10" s="281" t="s">
        <v>192</v>
      </c>
      <c r="J10" s="282" t="s">
        <v>193</v>
      </c>
    </row>
    <row r="11" spans="1:10">
      <c r="B11" s="283" t="s">
        <v>194</v>
      </c>
      <c r="C11" s="274" t="s">
        <v>195</v>
      </c>
      <c r="D11" s="280" t="s">
        <v>196</v>
      </c>
      <c r="E11" s="280" t="s">
        <v>197</v>
      </c>
      <c r="F11" s="273"/>
      <c r="G11" s="274" t="s">
        <v>198</v>
      </c>
      <c r="H11" s="274" t="s">
        <v>199</v>
      </c>
      <c r="I11" s="274" t="s">
        <v>200</v>
      </c>
      <c r="J11" s="274" t="s">
        <v>201</v>
      </c>
    </row>
    <row r="12" spans="1:10">
      <c r="B12" s="277" t="s">
        <v>202</v>
      </c>
      <c r="C12" s="277" t="s">
        <v>203</v>
      </c>
      <c r="D12" s="284" t="s">
        <v>204</v>
      </c>
      <c r="E12" s="284" t="s">
        <v>205</v>
      </c>
      <c r="F12" s="273"/>
      <c r="G12" s="277" t="s">
        <v>206</v>
      </c>
      <c r="H12" s="277" t="s">
        <v>207</v>
      </c>
      <c r="I12" s="277" t="s">
        <v>208</v>
      </c>
      <c r="J12" s="277" t="s">
        <v>209</v>
      </c>
    </row>
    <row r="13" spans="1:10">
      <c r="B13" s="277" t="s">
        <v>210</v>
      </c>
      <c r="C13" s="277" t="s">
        <v>211</v>
      </c>
      <c r="D13" s="290" t="s">
        <v>212</v>
      </c>
      <c r="E13" s="284" t="s">
        <v>213</v>
      </c>
      <c r="F13" s="273"/>
      <c r="G13" s="277" t="s">
        <v>214</v>
      </c>
      <c r="H13" s="277" t="s">
        <v>215</v>
      </c>
      <c r="I13" s="277" t="s">
        <v>216</v>
      </c>
      <c r="J13" s="277" t="s">
        <v>217</v>
      </c>
    </row>
    <row r="14" spans="1:10">
      <c r="B14" s="277" t="s">
        <v>218</v>
      </c>
      <c r="C14" s="277" t="s">
        <v>219</v>
      </c>
      <c r="D14" s="290" t="s">
        <v>220</v>
      </c>
      <c r="E14" s="284" t="s">
        <v>221</v>
      </c>
      <c r="F14" s="273"/>
      <c r="G14" s="277" t="s">
        <v>222</v>
      </c>
      <c r="H14" s="277" t="s">
        <v>223</v>
      </c>
      <c r="I14" s="277" t="s">
        <v>224</v>
      </c>
      <c r="J14" s="277" t="s">
        <v>225</v>
      </c>
    </row>
    <row r="15" spans="1:10">
      <c r="B15" s="277" t="s">
        <v>226</v>
      </c>
      <c r="C15" s="277" t="s">
        <v>227</v>
      </c>
      <c r="D15" s="284" t="s">
        <v>228</v>
      </c>
      <c r="E15" s="284" t="s">
        <v>229</v>
      </c>
      <c r="F15" s="273"/>
      <c r="G15" s="277" t="s">
        <v>230</v>
      </c>
      <c r="H15" s="277" t="s">
        <v>231</v>
      </c>
      <c r="I15" s="277" t="s">
        <v>232</v>
      </c>
      <c r="J15" s="277" t="s">
        <v>233</v>
      </c>
    </row>
    <row r="16" spans="1:10">
      <c r="B16" s="277" t="s">
        <v>234</v>
      </c>
      <c r="C16" s="277" t="s">
        <v>235</v>
      </c>
      <c r="D16" s="277" t="s">
        <v>236</v>
      </c>
      <c r="E16" s="277" t="s">
        <v>237</v>
      </c>
      <c r="F16" s="273"/>
      <c r="G16" s="277" t="s">
        <v>238</v>
      </c>
      <c r="H16" s="277" t="s">
        <v>239</v>
      </c>
      <c r="I16" s="277" t="s">
        <v>240</v>
      </c>
      <c r="J16" s="277" t="s">
        <v>241</v>
      </c>
    </row>
    <row r="17" spans="2:10">
      <c r="B17" s="277" t="s">
        <v>242</v>
      </c>
      <c r="C17" s="277" t="s">
        <v>243</v>
      </c>
      <c r="D17" s="277" t="s">
        <v>244</v>
      </c>
      <c r="E17" s="277" t="s">
        <v>245</v>
      </c>
      <c r="F17" s="273"/>
      <c r="G17" s="277" t="s">
        <v>246</v>
      </c>
      <c r="H17" s="277" t="s">
        <v>247</v>
      </c>
      <c r="I17" s="277" t="s">
        <v>248</v>
      </c>
      <c r="J17" s="277" t="s">
        <v>249</v>
      </c>
    </row>
    <row r="18" spans="2:10" ht="14" thickBot="1">
      <c r="B18" s="281" t="s">
        <v>250</v>
      </c>
      <c r="C18" s="281" t="s">
        <v>251</v>
      </c>
      <c r="D18" s="281" t="s">
        <v>252</v>
      </c>
      <c r="E18" s="281" t="s">
        <v>253</v>
      </c>
      <c r="F18" s="273"/>
      <c r="G18" s="281" t="s">
        <v>254</v>
      </c>
      <c r="H18" s="281" t="s">
        <v>255</v>
      </c>
      <c r="I18" s="281" t="s">
        <v>256</v>
      </c>
      <c r="J18" s="281" t="s">
        <v>257</v>
      </c>
    </row>
    <row r="19" spans="2:10">
      <c r="B19" s="274" t="s">
        <v>258</v>
      </c>
      <c r="C19" s="280" t="s">
        <v>259</v>
      </c>
      <c r="D19" s="274" t="s">
        <v>260</v>
      </c>
      <c r="E19" s="280" t="s">
        <v>261</v>
      </c>
      <c r="F19" s="273"/>
      <c r="G19" s="274" t="s">
        <v>262</v>
      </c>
      <c r="H19" s="274" t="s">
        <v>263</v>
      </c>
      <c r="I19" s="274" t="s">
        <v>264</v>
      </c>
      <c r="J19" s="274" t="s">
        <v>265</v>
      </c>
    </row>
    <row r="20" spans="2:10">
      <c r="B20" s="277" t="s">
        <v>266</v>
      </c>
      <c r="C20" s="277" t="s">
        <v>267</v>
      </c>
      <c r="D20" s="277" t="s">
        <v>268</v>
      </c>
      <c r="E20" s="284" t="s">
        <v>269</v>
      </c>
      <c r="F20" s="273"/>
      <c r="G20" s="277" t="s">
        <v>270</v>
      </c>
      <c r="H20" s="277" t="s">
        <v>271</v>
      </c>
      <c r="I20" s="277" t="s">
        <v>272</v>
      </c>
      <c r="J20" s="277" t="s">
        <v>273</v>
      </c>
    </row>
    <row r="21" spans="2:10">
      <c r="B21" s="277" t="s">
        <v>274</v>
      </c>
      <c r="C21" s="277" t="s">
        <v>275</v>
      </c>
      <c r="D21" s="277" t="s">
        <v>276</v>
      </c>
      <c r="E21" s="284" t="s">
        <v>277</v>
      </c>
      <c r="F21" s="273"/>
      <c r="G21" s="277" t="s">
        <v>278</v>
      </c>
      <c r="H21" s="277" t="s">
        <v>279</v>
      </c>
      <c r="I21" s="277" t="s">
        <v>280</v>
      </c>
      <c r="J21" s="277" t="s">
        <v>281</v>
      </c>
    </row>
    <row r="22" spans="2:10">
      <c r="B22" s="277" t="s">
        <v>282</v>
      </c>
      <c r="C22" s="284" t="s">
        <v>283</v>
      </c>
      <c r="D22" s="277" t="s">
        <v>284</v>
      </c>
      <c r="E22" s="284" t="s">
        <v>285</v>
      </c>
      <c r="F22" s="273"/>
      <c r="G22" s="277" t="s">
        <v>286</v>
      </c>
      <c r="H22" s="277" t="s">
        <v>287</v>
      </c>
      <c r="I22" s="277" t="s">
        <v>288</v>
      </c>
      <c r="J22" s="277" t="s">
        <v>289</v>
      </c>
    </row>
    <row r="23" spans="2:10">
      <c r="B23" s="277" t="s">
        <v>290</v>
      </c>
      <c r="C23" s="285" t="s">
        <v>291</v>
      </c>
      <c r="D23" s="277" t="s">
        <v>292</v>
      </c>
      <c r="E23" s="284" t="s">
        <v>293</v>
      </c>
      <c r="F23" s="273"/>
      <c r="G23" s="277" t="s">
        <v>294</v>
      </c>
      <c r="H23" s="277" t="s">
        <v>295</v>
      </c>
      <c r="I23" s="277" t="s">
        <v>296</v>
      </c>
      <c r="J23" s="277" t="s">
        <v>297</v>
      </c>
    </row>
    <row r="24" spans="2:10">
      <c r="B24" s="277" t="s">
        <v>298</v>
      </c>
      <c r="C24" s="284" t="s">
        <v>299</v>
      </c>
      <c r="D24" s="277" t="s">
        <v>300</v>
      </c>
      <c r="E24" s="284" t="s">
        <v>301</v>
      </c>
      <c r="F24" s="273"/>
      <c r="G24" s="277" t="s">
        <v>302</v>
      </c>
      <c r="H24" s="277" t="s">
        <v>303</v>
      </c>
      <c r="I24" s="277" t="s">
        <v>304</v>
      </c>
      <c r="J24" s="277" t="s">
        <v>305</v>
      </c>
    </row>
    <row r="25" spans="2:10">
      <c r="B25" s="277" t="s">
        <v>306</v>
      </c>
      <c r="C25" s="284" t="s">
        <v>307</v>
      </c>
      <c r="D25" s="277" t="s">
        <v>308</v>
      </c>
      <c r="E25" s="277" t="s">
        <v>309</v>
      </c>
      <c r="F25" s="273"/>
      <c r="G25" s="277" t="s">
        <v>310</v>
      </c>
      <c r="H25" s="277" t="s">
        <v>311</v>
      </c>
      <c r="I25" s="277" t="s">
        <v>312</v>
      </c>
      <c r="J25" s="277" t="s">
        <v>313</v>
      </c>
    </row>
    <row r="26" spans="2:10" ht="14" thickBot="1">
      <c r="B26" s="281" t="s">
        <v>314</v>
      </c>
      <c r="C26" s="279" t="s">
        <v>315</v>
      </c>
      <c r="D26" s="281" t="s">
        <v>316</v>
      </c>
      <c r="E26" s="286" t="s">
        <v>317</v>
      </c>
      <c r="F26" s="273"/>
      <c r="G26" s="281" t="s">
        <v>318</v>
      </c>
      <c r="H26" s="281" t="s">
        <v>319</v>
      </c>
      <c r="I26" s="281" t="s">
        <v>320</v>
      </c>
      <c r="J26" s="281" t="s">
        <v>321</v>
      </c>
    </row>
    <row r="27" spans="2:10">
      <c r="B27" s="283" t="s">
        <v>322</v>
      </c>
      <c r="C27" s="283" t="s">
        <v>323</v>
      </c>
      <c r="D27" s="283" t="s">
        <v>324</v>
      </c>
      <c r="E27" s="280" t="s">
        <v>325</v>
      </c>
      <c r="F27" s="273"/>
      <c r="G27" s="274" t="s">
        <v>326</v>
      </c>
      <c r="H27" s="274" t="s">
        <v>327</v>
      </c>
      <c r="I27" s="274" t="s">
        <v>328</v>
      </c>
      <c r="J27" s="274" t="s">
        <v>329</v>
      </c>
    </row>
    <row r="28" spans="2:10">
      <c r="B28" s="284" t="s">
        <v>330</v>
      </c>
      <c r="C28" s="284" t="s">
        <v>331</v>
      </c>
      <c r="D28" s="284" t="s">
        <v>332</v>
      </c>
      <c r="E28" s="277" t="s">
        <v>333</v>
      </c>
      <c r="F28" s="273"/>
      <c r="G28" s="277" t="s">
        <v>334</v>
      </c>
      <c r="H28" s="277" t="s">
        <v>335</v>
      </c>
      <c r="I28" s="277" t="s">
        <v>336</v>
      </c>
      <c r="J28" s="277" t="s">
        <v>337</v>
      </c>
    </row>
    <row r="29" spans="2:10">
      <c r="B29" s="284" t="s">
        <v>338</v>
      </c>
      <c r="C29" s="284" t="s">
        <v>339</v>
      </c>
      <c r="D29" s="284" t="s">
        <v>340</v>
      </c>
      <c r="E29" s="285" t="s">
        <v>341</v>
      </c>
      <c r="F29" s="273"/>
      <c r="G29" s="277" t="s">
        <v>342</v>
      </c>
      <c r="H29" s="277" t="s">
        <v>343</v>
      </c>
      <c r="I29" s="277" t="s">
        <v>344</v>
      </c>
      <c r="J29" s="277" t="s">
        <v>345</v>
      </c>
    </row>
    <row r="30" spans="2:10">
      <c r="B30" s="284" t="s">
        <v>346</v>
      </c>
      <c r="C30" s="284" t="s">
        <v>347</v>
      </c>
      <c r="D30" s="277" t="s">
        <v>348</v>
      </c>
      <c r="E30" s="284" t="s">
        <v>349</v>
      </c>
      <c r="F30" s="273"/>
      <c r="G30" s="277" t="s">
        <v>350</v>
      </c>
      <c r="H30" s="277" t="s">
        <v>351</v>
      </c>
      <c r="I30" s="277" t="s">
        <v>352</v>
      </c>
      <c r="J30" s="277" t="s">
        <v>353</v>
      </c>
    </row>
    <row r="31" spans="2:10">
      <c r="B31" s="284" t="s">
        <v>354</v>
      </c>
      <c r="C31" s="284" t="s">
        <v>355</v>
      </c>
      <c r="D31" s="285" t="s">
        <v>356</v>
      </c>
      <c r="E31" s="284" t="s">
        <v>357</v>
      </c>
      <c r="F31" s="273"/>
      <c r="G31" s="285" t="s">
        <v>358</v>
      </c>
      <c r="H31" s="277" t="s">
        <v>359</v>
      </c>
      <c r="I31" s="277" t="s">
        <v>360</v>
      </c>
      <c r="J31" s="277" t="s">
        <v>361</v>
      </c>
    </row>
    <row r="32" spans="2:10">
      <c r="B32" s="284" t="s">
        <v>362</v>
      </c>
      <c r="C32" s="284" t="s">
        <v>363</v>
      </c>
      <c r="D32" s="277" t="s">
        <v>364</v>
      </c>
      <c r="E32" s="284" t="s">
        <v>365</v>
      </c>
      <c r="F32" s="273"/>
      <c r="G32" s="284" t="s">
        <v>366</v>
      </c>
      <c r="H32" s="277" t="s">
        <v>367</v>
      </c>
      <c r="I32" s="277" t="s">
        <v>368</v>
      </c>
      <c r="J32" s="277" t="s">
        <v>369</v>
      </c>
    </row>
    <row r="33" spans="2:10">
      <c r="B33" s="284" t="s">
        <v>370</v>
      </c>
      <c r="C33" s="284" t="s">
        <v>371</v>
      </c>
      <c r="D33" s="277" t="s">
        <v>372</v>
      </c>
      <c r="E33" s="284" t="s">
        <v>373</v>
      </c>
      <c r="F33" s="273"/>
      <c r="G33" s="284" t="s">
        <v>374</v>
      </c>
      <c r="H33" s="277" t="s">
        <v>375</v>
      </c>
      <c r="I33" s="277" t="s">
        <v>376</v>
      </c>
      <c r="J33" s="277" t="s">
        <v>377</v>
      </c>
    </row>
    <row r="34" spans="2:10" ht="14" thickBot="1">
      <c r="B34" s="279" t="s">
        <v>378</v>
      </c>
      <c r="C34" s="279" t="s">
        <v>379</v>
      </c>
      <c r="D34" s="281" t="s">
        <v>380</v>
      </c>
      <c r="E34" s="279" t="s">
        <v>381</v>
      </c>
      <c r="F34" s="273"/>
      <c r="G34" s="281" t="s">
        <v>382</v>
      </c>
      <c r="H34" s="281" t="s">
        <v>383</v>
      </c>
      <c r="I34" s="281" t="s">
        <v>384</v>
      </c>
      <c r="J34" s="281" t="s">
        <v>385</v>
      </c>
    </row>
    <row r="35" spans="2:10">
      <c r="B35" s="274" t="s">
        <v>386</v>
      </c>
      <c r="C35" s="283" t="s">
        <v>387</v>
      </c>
      <c r="D35" s="274" t="s">
        <v>388</v>
      </c>
      <c r="E35" s="280" t="s">
        <v>389</v>
      </c>
      <c r="F35" s="273"/>
      <c r="G35" s="274" t="s">
        <v>390</v>
      </c>
      <c r="H35" s="274" t="s">
        <v>391</v>
      </c>
      <c r="I35" s="274" t="s">
        <v>392</v>
      </c>
      <c r="J35" s="274" t="s">
        <v>393</v>
      </c>
    </row>
    <row r="36" spans="2:10">
      <c r="B36" s="277" t="s">
        <v>394</v>
      </c>
      <c r="C36" s="284" t="s">
        <v>395</v>
      </c>
      <c r="D36" s="284" t="s">
        <v>396</v>
      </c>
      <c r="E36" s="284" t="s">
        <v>397</v>
      </c>
      <c r="F36" s="273"/>
      <c r="G36" s="277" t="s">
        <v>398</v>
      </c>
      <c r="H36" s="277" t="s">
        <v>399</v>
      </c>
      <c r="I36" s="277" t="s">
        <v>400</v>
      </c>
      <c r="J36" s="277" t="s">
        <v>401</v>
      </c>
    </row>
    <row r="37" spans="2:10" ht="14" thickBot="1">
      <c r="B37" s="277" t="s">
        <v>402</v>
      </c>
      <c r="C37" s="284" t="s">
        <v>403</v>
      </c>
      <c r="D37" s="279" t="s">
        <v>404</v>
      </c>
      <c r="E37" s="279" t="s">
        <v>405</v>
      </c>
      <c r="F37" s="273"/>
      <c r="G37" s="281" t="s">
        <v>406</v>
      </c>
      <c r="H37" s="281" t="s">
        <v>407</v>
      </c>
      <c r="I37" s="277" t="s">
        <v>408</v>
      </c>
      <c r="J37" s="277" t="s">
        <v>409</v>
      </c>
    </row>
    <row r="38" spans="2:10">
      <c r="B38" s="277" t="s">
        <v>410</v>
      </c>
      <c r="C38" s="284" t="s">
        <v>411</v>
      </c>
      <c r="D38" s="273"/>
      <c r="E38" s="273"/>
      <c r="F38" s="273"/>
      <c r="G38" s="273"/>
      <c r="H38" s="273"/>
      <c r="I38" s="277" t="s">
        <v>412</v>
      </c>
      <c r="J38" s="277" t="s">
        <v>413</v>
      </c>
    </row>
    <row r="39" spans="2:10">
      <c r="B39" s="277" t="s">
        <v>414</v>
      </c>
      <c r="C39" s="284" t="s">
        <v>415</v>
      </c>
      <c r="D39" s="273"/>
      <c r="E39" s="273"/>
      <c r="F39" s="273"/>
      <c r="G39" s="273"/>
      <c r="H39" s="273"/>
      <c r="I39" s="277" t="s">
        <v>416</v>
      </c>
      <c r="J39" s="277" t="s">
        <v>417</v>
      </c>
    </row>
    <row r="40" spans="2:10">
      <c r="B40" s="277" t="s">
        <v>418</v>
      </c>
      <c r="C40" s="284" t="s">
        <v>419</v>
      </c>
      <c r="D40" s="273"/>
      <c r="E40" s="273"/>
      <c r="F40" s="273"/>
      <c r="G40" s="273"/>
      <c r="H40" s="273"/>
      <c r="I40" s="277" t="s">
        <v>420</v>
      </c>
      <c r="J40" s="277" t="s">
        <v>421</v>
      </c>
    </row>
    <row r="41" spans="2:10">
      <c r="B41" s="277" t="s">
        <v>422</v>
      </c>
      <c r="C41" s="284" t="s">
        <v>423</v>
      </c>
      <c r="D41" s="273"/>
      <c r="E41" s="273"/>
      <c r="F41" s="273"/>
      <c r="G41" s="273"/>
      <c r="H41" s="273"/>
      <c r="I41" s="277" t="s">
        <v>424</v>
      </c>
      <c r="J41" s="277" t="s">
        <v>425</v>
      </c>
    </row>
    <row r="42" spans="2:10" ht="14" thickBot="1">
      <c r="B42" s="281" t="s">
        <v>426</v>
      </c>
      <c r="C42" s="279" t="s">
        <v>427</v>
      </c>
      <c r="D42" s="273"/>
      <c r="E42" s="273"/>
      <c r="F42" s="273"/>
      <c r="G42" s="273"/>
      <c r="H42" s="273"/>
      <c r="I42" s="281" t="s">
        <v>428</v>
      </c>
      <c r="J42" s="281" t="s">
        <v>429</v>
      </c>
    </row>
    <row r="43" spans="2:10">
      <c r="B43" s="274" t="s">
        <v>430</v>
      </c>
      <c r="C43" s="283" t="s">
        <v>431</v>
      </c>
      <c r="D43" s="273"/>
      <c r="E43" s="273"/>
      <c r="F43" s="273"/>
      <c r="G43" s="273"/>
      <c r="H43" s="273"/>
      <c r="I43" s="283" t="s">
        <v>432</v>
      </c>
      <c r="J43" s="283" t="s">
        <v>433</v>
      </c>
    </row>
    <row r="44" spans="2:10">
      <c r="B44" s="277" t="s">
        <v>434</v>
      </c>
      <c r="C44" s="284" t="s">
        <v>435</v>
      </c>
      <c r="D44" s="273"/>
      <c r="E44" s="273"/>
      <c r="F44" s="273"/>
      <c r="G44" s="273"/>
      <c r="H44" s="273"/>
      <c r="I44" s="284" t="s">
        <v>436</v>
      </c>
      <c r="J44" s="284" t="s">
        <v>437</v>
      </c>
    </row>
    <row r="45" spans="2:10">
      <c r="B45" s="277" t="s">
        <v>438</v>
      </c>
      <c r="C45" s="284" t="s">
        <v>439</v>
      </c>
      <c r="D45" s="273"/>
      <c r="E45" s="273"/>
      <c r="F45" s="273"/>
      <c r="G45" s="273"/>
      <c r="H45" s="273"/>
      <c r="I45" s="284" t="s">
        <v>440</v>
      </c>
      <c r="J45" s="284" t="s">
        <v>441</v>
      </c>
    </row>
    <row r="46" spans="2:10">
      <c r="B46" s="277" t="s">
        <v>442</v>
      </c>
      <c r="C46" s="284" t="s">
        <v>443</v>
      </c>
      <c r="D46" s="273"/>
      <c r="E46" s="273"/>
      <c r="F46" s="273"/>
      <c r="G46" s="273"/>
      <c r="H46" s="273"/>
      <c r="I46" s="284" t="s">
        <v>444</v>
      </c>
      <c r="J46" s="284" t="s">
        <v>445</v>
      </c>
    </row>
    <row r="47" spans="2:10">
      <c r="B47" s="287" t="s">
        <v>446</v>
      </c>
      <c r="C47" s="288" t="s">
        <v>447</v>
      </c>
      <c r="D47" s="273"/>
      <c r="E47" s="273"/>
      <c r="F47" s="273"/>
      <c r="G47" s="273"/>
      <c r="H47" s="273"/>
      <c r="I47" s="288" t="s">
        <v>448</v>
      </c>
      <c r="J47" s="289" t="s">
        <v>449</v>
      </c>
    </row>
    <row r="48" spans="2:10">
      <c r="B48" s="277" t="s">
        <v>450</v>
      </c>
      <c r="C48" s="284" t="s">
        <v>451</v>
      </c>
      <c r="D48" s="283" t="s">
        <v>452</v>
      </c>
      <c r="E48" s="283" t="s">
        <v>453</v>
      </c>
      <c r="F48" s="273"/>
      <c r="G48" s="283" t="s">
        <v>454</v>
      </c>
      <c r="H48" s="283" t="s">
        <v>455</v>
      </c>
      <c r="I48" s="284" t="s">
        <v>456</v>
      </c>
      <c r="J48" s="284" t="s">
        <v>457</v>
      </c>
    </row>
    <row r="49" spans="2:10">
      <c r="B49" s="277" t="s">
        <v>458</v>
      </c>
      <c r="C49" s="284" t="s">
        <v>459</v>
      </c>
      <c r="D49" s="284" t="s">
        <v>460</v>
      </c>
      <c r="E49" s="284" t="s">
        <v>461</v>
      </c>
      <c r="F49" s="273"/>
      <c r="G49" s="284" t="s">
        <v>462</v>
      </c>
      <c r="H49" s="284" t="s">
        <v>463</v>
      </c>
      <c r="I49" s="284" t="s">
        <v>464</v>
      </c>
      <c r="J49" s="284" t="s">
        <v>465</v>
      </c>
    </row>
    <row r="50" spans="2:10" ht="14" thickBot="1">
      <c r="B50" s="281" t="s">
        <v>466</v>
      </c>
      <c r="C50" s="279" t="s">
        <v>467</v>
      </c>
      <c r="D50" s="279" t="s">
        <v>468</v>
      </c>
      <c r="E50" s="279" t="s">
        <v>469</v>
      </c>
      <c r="F50" s="273"/>
      <c r="G50" s="279" t="s">
        <v>872</v>
      </c>
      <c r="H50" s="279" t="s">
        <v>873</v>
      </c>
      <c r="I50" s="279" t="s">
        <v>470</v>
      </c>
      <c r="J50" s="279" t="s">
        <v>471</v>
      </c>
    </row>
    <row r="51" spans="2:10">
      <c r="B51" s="283" t="s">
        <v>472</v>
      </c>
      <c r="C51" s="283" t="s">
        <v>473</v>
      </c>
      <c r="D51" s="283" t="s">
        <v>474</v>
      </c>
      <c r="E51" s="283" t="s">
        <v>475</v>
      </c>
      <c r="F51" s="273"/>
      <c r="G51" s="283" t="s">
        <v>476</v>
      </c>
      <c r="H51" s="283" t="s">
        <v>477</v>
      </c>
      <c r="I51" s="283" t="s">
        <v>478</v>
      </c>
      <c r="J51" s="280" t="s">
        <v>479</v>
      </c>
    </row>
    <row r="52" spans="2:10">
      <c r="B52" s="284" t="s">
        <v>480</v>
      </c>
      <c r="C52" s="284" t="s">
        <v>481</v>
      </c>
      <c r="D52" s="284" t="s">
        <v>482</v>
      </c>
      <c r="E52" s="284" t="s">
        <v>483</v>
      </c>
      <c r="F52" s="273"/>
      <c r="G52" s="284" t="s">
        <v>484</v>
      </c>
      <c r="H52" s="284" t="s">
        <v>485</v>
      </c>
      <c r="I52" s="284" t="s">
        <v>486</v>
      </c>
      <c r="J52" s="284" t="s">
        <v>487</v>
      </c>
    </row>
    <row r="53" spans="2:10">
      <c r="B53" s="284" t="s">
        <v>488</v>
      </c>
      <c r="C53" s="284" t="s">
        <v>489</v>
      </c>
      <c r="D53" s="284" t="s">
        <v>490</v>
      </c>
      <c r="E53" s="284" t="s">
        <v>491</v>
      </c>
      <c r="F53" s="273"/>
      <c r="G53" s="284" t="s">
        <v>492</v>
      </c>
      <c r="H53" s="284" t="s">
        <v>493</v>
      </c>
      <c r="I53" s="284" t="s">
        <v>494</v>
      </c>
      <c r="J53" s="284" t="s">
        <v>495</v>
      </c>
    </row>
    <row r="54" spans="2:10">
      <c r="B54" s="284" t="s">
        <v>496</v>
      </c>
      <c r="C54" s="277" t="s">
        <v>497</v>
      </c>
      <c r="D54" s="277" t="s">
        <v>498</v>
      </c>
      <c r="E54" s="284" t="s">
        <v>499</v>
      </c>
      <c r="F54" s="273"/>
      <c r="G54" s="284" t="s">
        <v>500</v>
      </c>
      <c r="H54" s="285" t="s">
        <v>501</v>
      </c>
      <c r="I54" s="284" t="s">
        <v>502</v>
      </c>
      <c r="J54" s="284" t="s">
        <v>503</v>
      </c>
    </row>
    <row r="55" spans="2:10">
      <c r="B55" s="284" t="s">
        <v>504</v>
      </c>
      <c r="C55" s="277" t="s">
        <v>505</v>
      </c>
      <c r="D55" s="284" t="s">
        <v>506</v>
      </c>
      <c r="E55" s="284" t="s">
        <v>507</v>
      </c>
      <c r="F55" s="273"/>
      <c r="G55" s="284" t="s">
        <v>508</v>
      </c>
      <c r="H55" s="284" t="s">
        <v>509</v>
      </c>
      <c r="I55" s="284" t="s">
        <v>510</v>
      </c>
      <c r="J55" s="285" t="s">
        <v>511</v>
      </c>
    </row>
    <row r="56" spans="2:10">
      <c r="B56" s="284" t="s">
        <v>512</v>
      </c>
      <c r="C56" s="277" t="s">
        <v>513</v>
      </c>
      <c r="D56" s="277" t="s">
        <v>514</v>
      </c>
      <c r="E56" s="284" t="s">
        <v>515</v>
      </c>
      <c r="F56" s="273"/>
      <c r="G56" s="285" t="s">
        <v>516</v>
      </c>
      <c r="H56" s="277" t="s">
        <v>517</v>
      </c>
      <c r="I56" s="284" t="s">
        <v>518</v>
      </c>
      <c r="J56" s="284" t="s">
        <v>519</v>
      </c>
    </row>
    <row r="57" spans="2:10">
      <c r="B57" s="277" t="s">
        <v>520</v>
      </c>
      <c r="C57" s="277" t="s">
        <v>521</v>
      </c>
      <c r="D57" s="277" t="s">
        <v>522</v>
      </c>
      <c r="E57" s="284" t="s">
        <v>523</v>
      </c>
      <c r="F57" s="273"/>
      <c r="G57" s="284" t="s">
        <v>524</v>
      </c>
      <c r="H57" s="284" t="s">
        <v>525</v>
      </c>
      <c r="I57" s="284" t="s">
        <v>526</v>
      </c>
      <c r="J57" s="284" t="s">
        <v>527</v>
      </c>
    </row>
    <row r="58" spans="2:10" ht="14" thickBot="1">
      <c r="B58" s="281" t="s">
        <v>528</v>
      </c>
      <c r="C58" s="281" t="s">
        <v>529</v>
      </c>
      <c r="D58" s="281" t="s">
        <v>530</v>
      </c>
      <c r="E58" s="279" t="s">
        <v>531</v>
      </c>
      <c r="F58" s="273"/>
      <c r="G58" s="279" t="s">
        <v>532</v>
      </c>
      <c r="H58" s="279" t="s">
        <v>533</v>
      </c>
      <c r="I58" s="279" t="s">
        <v>534</v>
      </c>
      <c r="J58" s="281" t="s">
        <v>535</v>
      </c>
    </row>
    <row r="59" spans="2:10">
      <c r="B59" s="274" t="s">
        <v>536</v>
      </c>
      <c r="C59" s="280" t="s">
        <v>537</v>
      </c>
      <c r="D59" s="283" t="s">
        <v>538</v>
      </c>
      <c r="E59" s="283" t="s">
        <v>539</v>
      </c>
      <c r="F59" s="273"/>
      <c r="G59" s="283" t="s">
        <v>540</v>
      </c>
      <c r="H59" s="283" t="s">
        <v>541</v>
      </c>
      <c r="I59" s="274" t="s">
        <v>542</v>
      </c>
      <c r="J59" s="274" t="s">
        <v>543</v>
      </c>
    </row>
    <row r="60" spans="2:10">
      <c r="B60" s="277" t="s">
        <v>544</v>
      </c>
      <c r="C60" s="284" t="s">
        <v>545</v>
      </c>
      <c r="D60" s="277" t="s">
        <v>546</v>
      </c>
      <c r="E60" s="284" t="s">
        <v>547</v>
      </c>
      <c r="F60" s="273"/>
      <c r="G60" s="284" t="s">
        <v>548</v>
      </c>
      <c r="H60" s="284" t="s">
        <v>549</v>
      </c>
      <c r="I60" s="277" t="s">
        <v>550</v>
      </c>
      <c r="J60" s="277" t="s">
        <v>551</v>
      </c>
    </row>
    <row r="61" spans="2:10">
      <c r="B61" s="277" t="s">
        <v>552</v>
      </c>
      <c r="C61" s="284" t="s">
        <v>553</v>
      </c>
      <c r="D61" s="277" t="s">
        <v>554</v>
      </c>
      <c r="E61" s="284" t="s">
        <v>555</v>
      </c>
      <c r="F61" s="273"/>
      <c r="G61" s="284" t="s">
        <v>556</v>
      </c>
      <c r="H61" s="277" t="s">
        <v>557</v>
      </c>
      <c r="I61" s="277" t="s">
        <v>558</v>
      </c>
      <c r="J61" s="277" t="s">
        <v>559</v>
      </c>
    </row>
    <row r="62" spans="2:10">
      <c r="B62" s="277" t="s">
        <v>560</v>
      </c>
      <c r="C62" s="284" t="s">
        <v>561</v>
      </c>
      <c r="D62" s="277" t="s">
        <v>562</v>
      </c>
      <c r="E62" s="284" t="s">
        <v>563</v>
      </c>
      <c r="F62" s="273"/>
      <c r="G62" s="284" t="s">
        <v>564</v>
      </c>
      <c r="H62" s="277" t="s">
        <v>565</v>
      </c>
      <c r="I62" s="277" t="s">
        <v>566</v>
      </c>
      <c r="J62" s="277" t="s">
        <v>567</v>
      </c>
    </row>
    <row r="63" spans="2:10">
      <c r="B63" s="277" t="s">
        <v>568</v>
      </c>
      <c r="C63" s="277" t="s">
        <v>569</v>
      </c>
      <c r="D63" s="284" t="s">
        <v>570</v>
      </c>
      <c r="E63" s="284" t="s">
        <v>571</v>
      </c>
      <c r="F63" s="273"/>
      <c r="G63" s="284" t="s">
        <v>572</v>
      </c>
      <c r="H63" s="277" t="s">
        <v>573</v>
      </c>
      <c r="I63" s="277" t="s">
        <v>574</v>
      </c>
      <c r="J63" s="277" t="s">
        <v>575</v>
      </c>
    </row>
    <row r="64" spans="2:10">
      <c r="B64" s="277" t="s">
        <v>576</v>
      </c>
      <c r="C64" s="277" t="s">
        <v>577</v>
      </c>
      <c r="D64" s="284" t="s">
        <v>578</v>
      </c>
      <c r="E64" s="284" t="s">
        <v>579</v>
      </c>
      <c r="F64" s="273"/>
      <c r="G64" s="284" t="s">
        <v>580</v>
      </c>
      <c r="H64" s="277" t="s">
        <v>581</v>
      </c>
      <c r="I64" s="277" t="s">
        <v>582</v>
      </c>
      <c r="J64" s="277" t="s">
        <v>583</v>
      </c>
    </row>
    <row r="65" spans="2:10">
      <c r="B65" s="277" t="s">
        <v>584</v>
      </c>
      <c r="C65" s="277" t="s">
        <v>585</v>
      </c>
      <c r="D65" s="284" t="s">
        <v>586</v>
      </c>
      <c r="E65" s="284" t="s">
        <v>587</v>
      </c>
      <c r="F65" s="273"/>
      <c r="G65" s="284" t="s">
        <v>588</v>
      </c>
      <c r="H65" s="277" t="s">
        <v>589</v>
      </c>
      <c r="I65" s="277" t="s">
        <v>590</v>
      </c>
      <c r="J65" s="277" t="s">
        <v>591</v>
      </c>
    </row>
    <row r="66" spans="2:10" ht="14" thickBot="1">
      <c r="B66" s="281" t="s">
        <v>592</v>
      </c>
      <c r="C66" s="281" t="s">
        <v>593</v>
      </c>
      <c r="D66" s="279" t="s">
        <v>594</v>
      </c>
      <c r="E66" s="279" t="s">
        <v>595</v>
      </c>
      <c r="F66" s="273"/>
      <c r="G66" s="279" t="s">
        <v>596</v>
      </c>
      <c r="H66" s="281" t="s">
        <v>597</v>
      </c>
      <c r="I66" s="281" t="s">
        <v>598</v>
      </c>
      <c r="J66" s="281" t="s">
        <v>599</v>
      </c>
    </row>
    <row r="67" spans="2:10">
      <c r="B67" s="274" t="s">
        <v>600</v>
      </c>
      <c r="C67" s="274" t="s">
        <v>601</v>
      </c>
      <c r="D67" s="283" t="s">
        <v>602</v>
      </c>
      <c r="E67" s="283" t="s">
        <v>603</v>
      </c>
      <c r="F67" s="273"/>
      <c r="G67" s="283" t="s">
        <v>604</v>
      </c>
      <c r="H67" s="274" t="s">
        <v>605</v>
      </c>
      <c r="I67" s="274" t="s">
        <v>606</v>
      </c>
      <c r="J67" s="274" t="s">
        <v>607</v>
      </c>
    </row>
    <row r="68" spans="2:10">
      <c r="B68" s="277" t="s">
        <v>608</v>
      </c>
      <c r="C68" s="277" t="s">
        <v>609</v>
      </c>
      <c r="D68" s="284" t="s">
        <v>610</v>
      </c>
      <c r="E68" s="284" t="s">
        <v>611</v>
      </c>
      <c r="F68" s="273"/>
      <c r="G68" s="284" t="s">
        <v>612</v>
      </c>
      <c r="H68" s="277" t="s">
        <v>613</v>
      </c>
      <c r="I68" s="277" t="s">
        <v>614</v>
      </c>
      <c r="J68" s="277" t="s">
        <v>615</v>
      </c>
    </row>
    <row r="69" spans="2:10">
      <c r="B69" s="277" t="s">
        <v>616</v>
      </c>
      <c r="C69" s="277" t="s">
        <v>617</v>
      </c>
      <c r="D69" s="284" t="s">
        <v>618</v>
      </c>
      <c r="E69" s="290" t="s">
        <v>619</v>
      </c>
      <c r="F69" s="273"/>
      <c r="G69" s="284" t="s">
        <v>620</v>
      </c>
      <c r="H69" s="277" t="s">
        <v>621</v>
      </c>
      <c r="I69" s="277" t="s">
        <v>622</v>
      </c>
      <c r="J69" s="277" t="s">
        <v>623</v>
      </c>
    </row>
    <row r="70" spans="2:10">
      <c r="B70" s="277" t="s">
        <v>624</v>
      </c>
      <c r="C70" s="277" t="s">
        <v>625</v>
      </c>
      <c r="D70" s="284" t="s">
        <v>626</v>
      </c>
      <c r="E70" s="284" t="s">
        <v>627</v>
      </c>
      <c r="F70" s="273"/>
      <c r="G70" s="284" t="s">
        <v>628</v>
      </c>
      <c r="H70" s="277" t="s">
        <v>629</v>
      </c>
      <c r="I70" s="277" t="s">
        <v>630</v>
      </c>
      <c r="J70" s="277" t="s">
        <v>631</v>
      </c>
    </row>
    <row r="71" spans="2:10">
      <c r="B71" s="277" t="s">
        <v>632</v>
      </c>
      <c r="C71" s="285" t="s">
        <v>633</v>
      </c>
      <c r="D71" s="284" t="s">
        <v>634</v>
      </c>
      <c r="E71" s="284" t="s">
        <v>635</v>
      </c>
      <c r="F71" s="273"/>
      <c r="G71" s="284" t="s">
        <v>636</v>
      </c>
      <c r="H71" s="277" t="s">
        <v>637</v>
      </c>
      <c r="I71" s="277" t="s">
        <v>638</v>
      </c>
      <c r="J71" s="277" t="s">
        <v>639</v>
      </c>
    </row>
    <row r="72" spans="2:10">
      <c r="B72" s="277" t="s">
        <v>640</v>
      </c>
      <c r="C72" s="277" t="s">
        <v>641</v>
      </c>
      <c r="D72" s="284" t="s">
        <v>642</v>
      </c>
      <c r="E72" s="284" t="s">
        <v>643</v>
      </c>
      <c r="F72" s="273"/>
      <c r="G72" s="284" t="s">
        <v>644</v>
      </c>
      <c r="H72" s="277" t="s">
        <v>645</v>
      </c>
      <c r="I72" s="277" t="s">
        <v>646</v>
      </c>
      <c r="J72" s="277" t="s">
        <v>647</v>
      </c>
    </row>
    <row r="73" spans="2:10">
      <c r="B73" s="277" t="s">
        <v>648</v>
      </c>
      <c r="C73" s="277" t="s">
        <v>649</v>
      </c>
      <c r="D73" s="284" t="s">
        <v>650</v>
      </c>
      <c r="E73" s="284" t="s">
        <v>651</v>
      </c>
      <c r="F73" s="273"/>
      <c r="G73" s="284" t="s">
        <v>652</v>
      </c>
      <c r="H73" s="277" t="s">
        <v>653</v>
      </c>
      <c r="I73" s="277" t="s">
        <v>654</v>
      </c>
      <c r="J73" s="277" t="s">
        <v>655</v>
      </c>
    </row>
    <row r="74" spans="2:10" ht="14" thickBot="1">
      <c r="B74" s="281" t="s">
        <v>656</v>
      </c>
      <c r="C74" s="281" t="s">
        <v>657</v>
      </c>
      <c r="D74" s="279" t="s">
        <v>658</v>
      </c>
      <c r="E74" s="279" t="s">
        <v>659</v>
      </c>
      <c r="F74" s="273"/>
      <c r="G74" s="279" t="s">
        <v>660</v>
      </c>
      <c r="H74" s="279" t="s">
        <v>661</v>
      </c>
      <c r="I74" s="281" t="s">
        <v>662</v>
      </c>
      <c r="J74" s="281" t="s">
        <v>663</v>
      </c>
    </row>
    <row r="75" spans="2:10">
      <c r="B75" s="283" t="s">
        <v>664</v>
      </c>
      <c r="C75" s="280" t="s">
        <v>665</v>
      </c>
      <c r="D75" s="280" t="s">
        <v>666</v>
      </c>
      <c r="E75" s="283" t="s">
        <v>667</v>
      </c>
      <c r="F75" s="273"/>
      <c r="G75" s="283" t="s">
        <v>668</v>
      </c>
      <c r="H75" s="274" t="s">
        <v>669</v>
      </c>
      <c r="I75" s="274" t="s">
        <v>670</v>
      </c>
      <c r="J75" s="274" t="s">
        <v>671</v>
      </c>
    </row>
    <row r="76" spans="2:10">
      <c r="B76" s="277" t="s">
        <v>672</v>
      </c>
      <c r="C76" s="284" t="s">
        <v>673</v>
      </c>
      <c r="D76" s="284" t="s">
        <v>674</v>
      </c>
      <c r="E76" s="284" t="s">
        <v>675</v>
      </c>
      <c r="F76" s="273"/>
      <c r="G76" s="284" t="s">
        <v>676</v>
      </c>
      <c r="H76" s="277" t="s">
        <v>677</v>
      </c>
      <c r="I76" s="277" t="s">
        <v>678</v>
      </c>
      <c r="J76" s="277" t="s">
        <v>679</v>
      </c>
    </row>
    <row r="77" spans="2:10">
      <c r="B77" s="277" t="s">
        <v>680</v>
      </c>
      <c r="C77" s="277" t="s">
        <v>681</v>
      </c>
      <c r="D77" s="284" t="s">
        <v>682</v>
      </c>
      <c r="E77" s="284" t="s">
        <v>683</v>
      </c>
      <c r="F77" s="273"/>
      <c r="G77" s="284" t="s">
        <v>684</v>
      </c>
      <c r="H77" s="277" t="s">
        <v>685</v>
      </c>
      <c r="I77" s="277" t="s">
        <v>686</v>
      </c>
      <c r="J77" s="277" t="s">
        <v>687</v>
      </c>
    </row>
    <row r="78" spans="2:10">
      <c r="B78" s="285" t="s">
        <v>688</v>
      </c>
      <c r="C78" s="277" t="s">
        <v>689</v>
      </c>
      <c r="D78" s="277" t="s">
        <v>690</v>
      </c>
      <c r="E78" s="284" t="s">
        <v>691</v>
      </c>
      <c r="F78" s="273"/>
      <c r="G78" s="284" t="s">
        <v>692</v>
      </c>
      <c r="H78" s="277" t="s">
        <v>693</v>
      </c>
      <c r="I78" s="277" t="s">
        <v>694</v>
      </c>
      <c r="J78" s="277" t="s">
        <v>695</v>
      </c>
    </row>
    <row r="79" spans="2:10">
      <c r="B79" s="277" t="s">
        <v>696</v>
      </c>
      <c r="C79" s="277" t="s">
        <v>697</v>
      </c>
      <c r="D79" s="284" t="s">
        <v>698</v>
      </c>
      <c r="E79" s="285" t="s">
        <v>699</v>
      </c>
      <c r="F79" s="273"/>
      <c r="G79" s="285" t="s">
        <v>700</v>
      </c>
      <c r="H79" s="277" t="s">
        <v>701</v>
      </c>
      <c r="I79" s="277" t="s">
        <v>702</v>
      </c>
      <c r="J79" s="277" t="s">
        <v>703</v>
      </c>
    </row>
    <row r="80" spans="2:10">
      <c r="B80" s="277" t="s">
        <v>704</v>
      </c>
      <c r="C80" s="277" t="s">
        <v>705</v>
      </c>
      <c r="D80" s="284" t="s">
        <v>706</v>
      </c>
      <c r="E80" s="284" t="s">
        <v>707</v>
      </c>
      <c r="F80" s="273"/>
      <c r="G80" s="284" t="s">
        <v>708</v>
      </c>
      <c r="H80" s="277" t="s">
        <v>709</v>
      </c>
      <c r="I80" s="277" t="s">
        <v>710</v>
      </c>
      <c r="J80" s="277" t="s">
        <v>711</v>
      </c>
    </row>
    <row r="81" spans="2:10">
      <c r="B81" s="277" t="s">
        <v>712</v>
      </c>
      <c r="C81" s="277" t="s">
        <v>713</v>
      </c>
      <c r="D81" s="284" t="s">
        <v>714</v>
      </c>
      <c r="E81" s="285" t="s">
        <v>715</v>
      </c>
      <c r="F81" s="273"/>
      <c r="G81" s="284" t="s">
        <v>716</v>
      </c>
      <c r="H81" s="284" t="s">
        <v>717</v>
      </c>
      <c r="I81" s="277" t="s">
        <v>718</v>
      </c>
      <c r="J81" s="285" t="s">
        <v>719</v>
      </c>
    </row>
    <row r="82" spans="2:10" ht="14" thickBot="1">
      <c r="B82" s="286" t="s">
        <v>720</v>
      </c>
      <c r="C82" s="281" t="s">
        <v>721</v>
      </c>
      <c r="D82" s="279" t="s">
        <v>722</v>
      </c>
      <c r="E82" s="286" t="s">
        <v>723</v>
      </c>
      <c r="F82" s="273"/>
      <c r="G82" s="279" t="s">
        <v>724</v>
      </c>
      <c r="H82" s="279" t="s">
        <v>725</v>
      </c>
      <c r="I82" s="281" t="s">
        <v>726</v>
      </c>
      <c r="J82" s="279" t="s">
        <v>727</v>
      </c>
    </row>
    <row r="83" spans="2:10">
      <c r="B83" s="274" t="s">
        <v>728</v>
      </c>
      <c r="C83" s="283" t="s">
        <v>729</v>
      </c>
      <c r="D83" s="283" t="s">
        <v>730</v>
      </c>
      <c r="E83" s="280" t="s">
        <v>731</v>
      </c>
      <c r="F83" s="273"/>
    </row>
    <row r="84" spans="2:10">
      <c r="B84" s="277" t="s">
        <v>732</v>
      </c>
      <c r="C84" s="284" t="s">
        <v>733</v>
      </c>
      <c r="D84" s="284" t="s">
        <v>734</v>
      </c>
      <c r="E84" s="284" t="s">
        <v>735</v>
      </c>
      <c r="F84" s="273"/>
    </row>
    <row r="85" spans="2:10">
      <c r="B85" s="277" t="s">
        <v>736</v>
      </c>
      <c r="C85" s="284" t="s">
        <v>737</v>
      </c>
      <c r="D85" s="284" t="s">
        <v>738</v>
      </c>
      <c r="E85" s="284" t="s">
        <v>739</v>
      </c>
      <c r="F85" s="273"/>
    </row>
    <row r="86" spans="2:10" ht="14" thickBot="1">
      <c r="B86" s="284" t="s">
        <v>740</v>
      </c>
      <c r="C86" s="284" t="s">
        <v>741</v>
      </c>
      <c r="D86" s="286" t="s">
        <v>742</v>
      </c>
      <c r="E86" s="279" t="s">
        <v>743</v>
      </c>
      <c r="F86" s="273"/>
      <c r="I86" s="271" t="s">
        <v>898</v>
      </c>
      <c r="J86" s="279"/>
    </row>
    <row r="87" spans="2:10">
      <c r="B87" s="284" t="s">
        <v>744</v>
      </c>
      <c r="C87" s="284" t="s">
        <v>745</v>
      </c>
      <c r="I87" s="271" t="s">
        <v>17</v>
      </c>
      <c r="J87" s="280"/>
    </row>
    <row r="88" spans="2:10" ht="14" thickBot="1">
      <c r="B88" s="279" t="s">
        <v>746</v>
      </c>
      <c r="C88" s="279" t="s">
        <v>747</v>
      </c>
    </row>
  </sheetData>
  <mergeCells count="2">
    <mergeCell ref="B2:E2"/>
    <mergeCell ref="G2:J2"/>
  </mergeCells>
  <phoneticPr fontId="8" type="noConversion"/>
  <pageMargins left="0.35" right="0.2" top="1" bottom="1" header="0.5" footer="0.5"/>
  <pageSetup orientation="portrait" horizontalDpi="4294967292" verticalDpi="429496729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5:AT40"/>
  <sheetViews>
    <sheetView workbookViewId="0">
      <selection activeCell="AL24" sqref="AL24"/>
    </sheetView>
  </sheetViews>
  <sheetFormatPr baseColWidth="10" defaultColWidth="8.83203125" defaultRowHeight="13"/>
  <cols>
    <col min="1" max="18" width="2.5" customWidth="1"/>
    <col min="19" max="19" width="1.5" customWidth="1"/>
    <col min="20" max="46" width="2.5" customWidth="1"/>
  </cols>
  <sheetData>
    <row r="5" spans="1:46">
      <c r="A5" s="769">
        <v>2153</v>
      </c>
      <c r="B5" s="770"/>
      <c r="C5" s="769">
        <v>2145</v>
      </c>
      <c r="D5" s="770"/>
      <c r="E5" s="230"/>
      <c r="F5" s="230"/>
    </row>
    <row r="6" spans="1:46">
      <c r="A6" s="757">
        <v>2154</v>
      </c>
      <c r="B6" s="758"/>
      <c r="C6" s="757">
        <v>2146</v>
      </c>
      <c r="D6" s="758"/>
      <c r="E6" s="757">
        <v>2136</v>
      </c>
      <c r="F6" s="758"/>
      <c r="G6" s="757">
        <v>2125</v>
      </c>
      <c r="H6" s="758"/>
      <c r="I6" s="757">
        <v>2113</v>
      </c>
      <c r="J6" s="758"/>
      <c r="K6" s="757">
        <v>2100</v>
      </c>
      <c r="L6" s="758"/>
    </row>
    <row r="7" spans="1:46">
      <c r="A7" s="759"/>
      <c r="B7" s="760"/>
      <c r="C7" s="759"/>
      <c r="D7" s="760"/>
      <c r="E7" s="759"/>
      <c r="F7" s="760"/>
      <c r="G7" s="759"/>
      <c r="H7" s="760"/>
      <c r="I7" s="759"/>
      <c r="J7" s="760"/>
      <c r="K7" s="759"/>
      <c r="L7" s="760"/>
    </row>
    <row r="8" spans="1:46">
      <c r="A8" s="757">
        <v>2155</v>
      </c>
      <c r="B8" s="758"/>
      <c r="C8" s="757">
        <v>2147</v>
      </c>
      <c r="D8" s="758"/>
      <c r="E8" s="757">
        <v>2137</v>
      </c>
      <c r="F8" s="758"/>
      <c r="G8" s="757">
        <v>2126</v>
      </c>
      <c r="H8" s="758"/>
      <c r="I8" s="757">
        <v>2114</v>
      </c>
      <c r="J8" s="758"/>
      <c r="K8" s="757">
        <v>2101</v>
      </c>
      <c r="L8" s="758"/>
      <c r="M8" s="757">
        <v>2089</v>
      </c>
      <c r="N8" s="758"/>
      <c r="O8" s="761">
        <v>2077</v>
      </c>
      <c r="P8" s="762"/>
      <c r="Q8" s="761">
        <v>2066</v>
      </c>
      <c r="R8" s="762"/>
      <c r="T8" s="761">
        <v>2056</v>
      </c>
      <c r="U8" s="762"/>
    </row>
    <row r="9" spans="1:46">
      <c r="A9" s="759"/>
      <c r="B9" s="760"/>
      <c r="C9" s="759"/>
      <c r="D9" s="760"/>
      <c r="E9" s="759"/>
      <c r="F9" s="760"/>
      <c r="G9" s="759"/>
      <c r="H9" s="760"/>
      <c r="I9" s="759"/>
      <c r="J9" s="760"/>
      <c r="K9" s="759"/>
      <c r="L9" s="760"/>
      <c r="M9" s="759"/>
      <c r="N9" s="760"/>
      <c r="O9" s="763"/>
      <c r="P9" s="764"/>
      <c r="Q9" s="763"/>
      <c r="R9" s="764"/>
      <c r="T9" s="763"/>
      <c r="U9" s="764"/>
      <c r="V9" s="765">
        <v>2046</v>
      </c>
      <c r="W9" s="766"/>
    </row>
    <row r="10" spans="1:46">
      <c r="A10" s="757">
        <v>2156</v>
      </c>
      <c r="B10" s="758"/>
      <c r="C10" s="757">
        <v>2148</v>
      </c>
      <c r="D10" s="758"/>
      <c r="E10" s="757">
        <v>2138</v>
      </c>
      <c r="F10" s="758"/>
      <c r="G10" s="757">
        <v>2127</v>
      </c>
      <c r="H10" s="758"/>
      <c r="I10" s="757">
        <v>2115</v>
      </c>
      <c r="J10" s="758"/>
      <c r="K10" s="757">
        <v>2102</v>
      </c>
      <c r="L10" s="758"/>
      <c r="M10" s="757">
        <v>2090</v>
      </c>
      <c r="N10" s="758"/>
      <c r="O10" s="761">
        <v>2078</v>
      </c>
      <c r="P10" s="762"/>
      <c r="Q10" s="761">
        <v>2067</v>
      </c>
      <c r="R10" s="762"/>
      <c r="T10" s="761">
        <v>2057</v>
      </c>
      <c r="U10" s="762"/>
      <c r="V10" s="761">
        <v>2047</v>
      </c>
      <c r="W10" s="762"/>
      <c r="X10" s="757">
        <v>2037</v>
      </c>
      <c r="Y10" s="758"/>
      <c r="Z10" s="757">
        <v>2028</v>
      </c>
      <c r="AA10" s="758"/>
      <c r="AB10" s="757">
        <v>2019</v>
      </c>
      <c r="AC10" s="758"/>
      <c r="AD10" s="757">
        <v>2010</v>
      </c>
      <c r="AE10" s="758"/>
    </row>
    <row r="11" spans="1:46">
      <c r="A11" s="759"/>
      <c r="B11" s="760"/>
      <c r="C11" s="759"/>
      <c r="D11" s="760"/>
      <c r="E11" s="759"/>
      <c r="F11" s="760"/>
      <c r="G11" s="759"/>
      <c r="H11" s="760"/>
      <c r="I11" s="759"/>
      <c r="J11" s="760"/>
      <c r="K11" s="759"/>
      <c r="L11" s="760"/>
      <c r="M11" s="759"/>
      <c r="N11" s="760"/>
      <c r="O11" s="763"/>
      <c r="P11" s="764"/>
      <c r="Q11" s="763"/>
      <c r="R11" s="764"/>
      <c r="T11" s="763"/>
      <c r="U11" s="764"/>
      <c r="V11" s="763"/>
      <c r="W11" s="764"/>
      <c r="X11" s="759"/>
      <c r="Y11" s="760"/>
      <c r="Z11" s="759"/>
      <c r="AA11" s="760"/>
      <c r="AB11" s="759"/>
      <c r="AC11" s="760"/>
      <c r="AD11" s="759"/>
      <c r="AE11" s="760"/>
      <c r="AF11" s="769">
        <v>2004</v>
      </c>
      <c r="AG11" s="770"/>
    </row>
    <row r="12" spans="1:46">
      <c r="B12" s="767">
        <v>2057</v>
      </c>
      <c r="C12" s="757">
        <v>2149</v>
      </c>
      <c r="D12" s="758"/>
      <c r="E12" s="757">
        <v>2139</v>
      </c>
      <c r="F12" s="758"/>
      <c r="G12" s="757">
        <v>2128</v>
      </c>
      <c r="H12" s="758"/>
      <c r="I12" s="757">
        <v>2116</v>
      </c>
      <c r="J12" s="758"/>
      <c r="K12" s="757">
        <v>2103</v>
      </c>
      <c r="L12" s="758"/>
      <c r="M12" s="757">
        <v>2091</v>
      </c>
      <c r="N12" s="758"/>
      <c r="O12" s="761">
        <v>2079</v>
      </c>
      <c r="P12" s="762"/>
      <c r="Q12" s="761">
        <v>2068</v>
      </c>
      <c r="R12" s="762"/>
      <c r="T12" s="761">
        <v>2058</v>
      </c>
      <c r="U12" s="762"/>
      <c r="V12" s="761">
        <v>2048</v>
      </c>
      <c r="W12" s="762"/>
      <c r="X12" s="757">
        <v>2038</v>
      </c>
      <c r="Y12" s="758"/>
      <c r="Z12" s="757">
        <v>2029</v>
      </c>
      <c r="AA12" s="758"/>
      <c r="AB12" s="757">
        <v>2020</v>
      </c>
      <c r="AC12" s="758"/>
      <c r="AD12" s="757">
        <v>2011</v>
      </c>
      <c r="AE12" s="758"/>
      <c r="AF12" s="757">
        <v>2005</v>
      </c>
      <c r="AG12" s="758"/>
      <c r="AH12" s="757">
        <v>2001</v>
      </c>
      <c r="AI12" s="758"/>
      <c r="AJ12" s="247"/>
      <c r="AK12" s="247"/>
      <c r="AL12" s="247"/>
      <c r="AM12" s="247"/>
      <c r="AN12" s="247"/>
      <c r="AO12" s="247"/>
      <c r="AP12" s="247"/>
      <c r="AQ12" s="247"/>
      <c r="AR12" s="247"/>
      <c r="AS12" s="247"/>
      <c r="AT12" s="247"/>
    </row>
    <row r="13" spans="1:46">
      <c r="B13" s="768"/>
      <c r="C13" s="759"/>
      <c r="D13" s="760"/>
      <c r="E13" s="759"/>
      <c r="F13" s="760"/>
      <c r="G13" s="759"/>
      <c r="H13" s="760"/>
      <c r="I13" s="759"/>
      <c r="J13" s="760"/>
      <c r="K13" s="759"/>
      <c r="L13" s="760"/>
      <c r="M13" s="759"/>
      <c r="N13" s="760"/>
      <c r="O13" s="763"/>
      <c r="P13" s="764"/>
      <c r="Q13" s="763"/>
      <c r="R13" s="764"/>
      <c r="T13" s="763"/>
      <c r="U13" s="764"/>
      <c r="V13" s="763"/>
      <c r="W13" s="764"/>
      <c r="X13" s="759"/>
      <c r="Y13" s="760"/>
      <c r="Z13" s="759"/>
      <c r="AA13" s="760"/>
      <c r="AB13" s="759"/>
      <c r="AC13" s="760"/>
      <c r="AD13" s="759"/>
      <c r="AE13" s="760"/>
      <c r="AF13" s="759"/>
      <c r="AG13" s="760"/>
      <c r="AH13" s="759"/>
      <c r="AI13" s="760"/>
      <c r="AJ13" s="247"/>
      <c r="AK13" s="247"/>
      <c r="AL13" s="247"/>
      <c r="AM13" s="247"/>
      <c r="AN13" s="247"/>
      <c r="AO13" s="247"/>
      <c r="AP13" s="247"/>
      <c r="AQ13" s="247"/>
      <c r="AR13" s="247"/>
      <c r="AS13" s="247"/>
      <c r="AT13" s="247"/>
    </row>
    <row r="14" spans="1:46">
      <c r="C14" s="757">
        <v>2150</v>
      </c>
      <c r="D14" s="758"/>
      <c r="E14" s="757">
        <v>2140</v>
      </c>
      <c r="F14" s="758"/>
      <c r="G14" s="757">
        <v>2129</v>
      </c>
      <c r="H14" s="758"/>
      <c r="I14" s="757">
        <v>2117</v>
      </c>
      <c r="J14" s="758"/>
      <c r="K14" s="757">
        <v>2104</v>
      </c>
      <c r="L14" s="758"/>
      <c r="M14" s="757">
        <v>2092</v>
      </c>
      <c r="N14" s="758"/>
      <c r="O14" s="761">
        <v>2080</v>
      </c>
      <c r="P14" s="762"/>
      <c r="Q14" s="761">
        <v>2069</v>
      </c>
      <c r="R14" s="762"/>
      <c r="T14" s="761">
        <v>2059</v>
      </c>
      <c r="U14" s="762"/>
      <c r="V14" s="761">
        <v>2049</v>
      </c>
      <c r="W14" s="762"/>
      <c r="X14" s="757">
        <v>2039</v>
      </c>
      <c r="Y14" s="758"/>
      <c r="Z14" s="757">
        <v>2030</v>
      </c>
      <c r="AA14" s="758"/>
      <c r="AB14" s="757">
        <v>2021</v>
      </c>
      <c r="AC14" s="758"/>
      <c r="AD14" s="757">
        <v>2012</v>
      </c>
      <c r="AE14" s="758"/>
      <c r="AF14" s="757">
        <v>2006</v>
      </c>
      <c r="AG14" s="758"/>
      <c r="AH14" s="757">
        <v>2002</v>
      </c>
      <c r="AI14" s="758"/>
      <c r="AJ14" s="247"/>
      <c r="AK14" s="247"/>
      <c r="AL14" s="247"/>
      <c r="AM14" s="247"/>
      <c r="AN14" s="247"/>
      <c r="AO14" s="247"/>
      <c r="AP14" s="247"/>
      <c r="AQ14" s="247"/>
      <c r="AR14" s="247"/>
      <c r="AS14" s="247"/>
      <c r="AT14" s="247"/>
    </row>
    <row r="15" spans="1:46">
      <c r="C15" s="759"/>
      <c r="D15" s="760"/>
      <c r="E15" s="759"/>
      <c r="F15" s="760"/>
      <c r="G15" s="759"/>
      <c r="H15" s="760"/>
      <c r="I15" s="759"/>
      <c r="J15" s="760"/>
      <c r="K15" s="759"/>
      <c r="L15" s="760"/>
      <c r="M15" s="759"/>
      <c r="N15" s="760"/>
      <c r="O15" s="763"/>
      <c r="P15" s="764"/>
      <c r="Q15" s="763"/>
      <c r="R15" s="764"/>
      <c r="T15" s="763"/>
      <c r="U15" s="764"/>
      <c r="V15" s="763"/>
      <c r="W15" s="764"/>
      <c r="X15" s="759"/>
      <c r="Y15" s="760"/>
      <c r="Z15" s="759"/>
      <c r="AA15" s="760"/>
      <c r="AB15" s="759"/>
      <c r="AC15" s="760"/>
      <c r="AD15" s="759"/>
      <c r="AE15" s="760"/>
      <c r="AF15" s="759"/>
      <c r="AG15" s="760"/>
      <c r="AH15" s="759"/>
      <c r="AI15" s="760"/>
      <c r="AJ15" s="247"/>
      <c r="AK15" s="247"/>
      <c r="AL15" s="247"/>
      <c r="AM15" s="247"/>
      <c r="AN15" s="247"/>
      <c r="AO15" s="247"/>
      <c r="AP15" s="247"/>
      <c r="AQ15" s="247"/>
      <c r="AR15" s="247"/>
      <c r="AS15" s="247"/>
      <c r="AT15" s="247"/>
    </row>
    <row r="16" spans="1:46">
      <c r="D16" s="767">
        <v>2151</v>
      </c>
      <c r="E16" s="757">
        <v>2141</v>
      </c>
      <c r="F16" s="758"/>
      <c r="G16" s="757">
        <v>2130</v>
      </c>
      <c r="H16" s="758"/>
      <c r="I16" s="757">
        <v>2118</v>
      </c>
      <c r="J16" s="758"/>
      <c r="K16" s="757">
        <v>2105</v>
      </c>
      <c r="L16" s="758"/>
      <c r="M16" s="757">
        <v>2093</v>
      </c>
      <c r="N16" s="758"/>
      <c r="O16" s="761">
        <v>2081</v>
      </c>
      <c r="P16" s="762"/>
      <c r="Q16" s="761">
        <v>2070</v>
      </c>
      <c r="R16" s="762"/>
      <c r="T16" s="761">
        <v>2060</v>
      </c>
      <c r="U16" s="762"/>
      <c r="V16" s="761">
        <v>2050</v>
      </c>
      <c r="W16" s="762"/>
      <c r="X16" s="757">
        <v>2040</v>
      </c>
      <c r="Y16" s="758"/>
      <c r="Z16" s="757">
        <v>2031</v>
      </c>
      <c r="AA16" s="758"/>
      <c r="AB16" s="757">
        <v>2022</v>
      </c>
      <c r="AC16" s="758"/>
      <c r="AD16" s="757">
        <v>2013</v>
      </c>
      <c r="AE16" s="758"/>
      <c r="AF16" s="757">
        <v>2007</v>
      </c>
      <c r="AG16" s="758"/>
      <c r="AH16" s="767">
        <v>2003</v>
      </c>
    </row>
    <row r="17" spans="4:34">
      <c r="D17" s="768"/>
      <c r="E17" s="759"/>
      <c r="F17" s="760"/>
      <c r="G17" s="759"/>
      <c r="H17" s="760"/>
      <c r="I17" s="759"/>
      <c r="J17" s="760"/>
      <c r="K17" s="759"/>
      <c r="L17" s="760"/>
      <c r="M17" s="759"/>
      <c r="N17" s="760"/>
      <c r="O17" s="763"/>
      <c r="P17" s="764"/>
      <c r="Q17" s="763"/>
      <c r="R17" s="764"/>
      <c r="T17" s="763"/>
      <c r="U17" s="764"/>
      <c r="V17" s="763"/>
      <c r="W17" s="764"/>
      <c r="X17" s="759"/>
      <c r="Y17" s="760"/>
      <c r="Z17" s="759"/>
      <c r="AA17" s="760"/>
      <c r="AB17" s="759"/>
      <c r="AC17" s="760"/>
      <c r="AD17" s="759"/>
      <c r="AE17" s="760"/>
      <c r="AF17" s="759"/>
      <c r="AG17" s="760"/>
      <c r="AH17" s="768"/>
    </row>
    <row r="18" spans="4:34" ht="12.75" customHeight="1">
      <c r="D18" s="767">
        <v>2152</v>
      </c>
      <c r="E18" s="757">
        <v>2142</v>
      </c>
      <c r="F18" s="758"/>
      <c r="G18" s="757">
        <v>2131</v>
      </c>
      <c r="H18" s="758"/>
      <c r="I18" s="757">
        <v>2119</v>
      </c>
      <c r="J18" s="758"/>
      <c r="K18" s="757">
        <v>2106</v>
      </c>
      <c r="L18" s="758"/>
      <c r="M18" s="757">
        <v>2094</v>
      </c>
      <c r="N18" s="758"/>
      <c r="O18" s="761">
        <v>2082</v>
      </c>
      <c r="P18" s="762"/>
      <c r="Q18" s="761">
        <v>2071</v>
      </c>
      <c r="R18" s="762"/>
      <c r="T18" s="761">
        <v>2061</v>
      </c>
      <c r="U18" s="762"/>
      <c r="V18" s="761">
        <v>2051</v>
      </c>
      <c r="W18" s="762"/>
      <c r="X18" s="757">
        <v>2041</v>
      </c>
      <c r="Y18" s="758"/>
      <c r="Z18" s="757">
        <v>2032</v>
      </c>
      <c r="AA18" s="758"/>
      <c r="AB18" s="757">
        <v>2023</v>
      </c>
      <c r="AC18" s="758"/>
      <c r="AD18" s="757">
        <v>2014</v>
      </c>
      <c r="AE18" s="758"/>
      <c r="AF18" s="757">
        <v>2008</v>
      </c>
      <c r="AG18" s="758"/>
    </row>
    <row r="19" spans="4:34">
      <c r="D19" s="768"/>
      <c r="E19" s="759"/>
      <c r="F19" s="760"/>
      <c r="G19" s="759"/>
      <c r="H19" s="760"/>
      <c r="I19" s="759"/>
      <c r="J19" s="760"/>
      <c r="K19" s="759"/>
      <c r="L19" s="760"/>
      <c r="M19" s="759"/>
      <c r="N19" s="760"/>
      <c r="O19" s="763"/>
      <c r="P19" s="764"/>
      <c r="Q19" s="763"/>
      <c r="R19" s="764"/>
      <c r="T19" s="763"/>
      <c r="U19" s="764"/>
      <c r="V19" s="763"/>
      <c r="W19" s="764"/>
      <c r="X19" s="759"/>
      <c r="Y19" s="760"/>
      <c r="Z19" s="759"/>
      <c r="AA19" s="760"/>
      <c r="AB19" s="759"/>
      <c r="AC19" s="760"/>
      <c r="AD19" s="759"/>
      <c r="AE19" s="760"/>
      <c r="AF19" s="759"/>
      <c r="AG19" s="760"/>
    </row>
    <row r="20" spans="4:34">
      <c r="E20" s="757">
        <v>2143</v>
      </c>
      <c r="F20" s="758"/>
      <c r="G20" s="757">
        <v>2132</v>
      </c>
      <c r="H20" s="758"/>
      <c r="I20" s="757">
        <v>2120</v>
      </c>
      <c r="J20" s="758"/>
      <c r="K20" s="757">
        <v>2107</v>
      </c>
      <c r="L20" s="758"/>
      <c r="M20" s="757">
        <v>2095</v>
      </c>
      <c r="N20" s="758"/>
      <c r="O20" s="761">
        <v>2083</v>
      </c>
      <c r="P20" s="762"/>
      <c r="Q20" s="761">
        <v>2072</v>
      </c>
      <c r="R20" s="762"/>
      <c r="T20" s="761">
        <v>2062</v>
      </c>
      <c r="U20" s="762"/>
      <c r="V20" s="761">
        <v>2052</v>
      </c>
      <c r="W20" s="762"/>
      <c r="X20" s="757">
        <v>2042</v>
      </c>
      <c r="Y20" s="758"/>
      <c r="Z20" s="757">
        <v>2033</v>
      </c>
      <c r="AA20" s="758"/>
      <c r="AB20" s="757">
        <v>2024</v>
      </c>
      <c r="AC20" s="758"/>
      <c r="AD20" s="757">
        <v>2015</v>
      </c>
      <c r="AE20" s="758"/>
      <c r="AF20" s="767">
        <v>2009</v>
      </c>
    </row>
    <row r="21" spans="4:34">
      <c r="E21" s="759"/>
      <c r="F21" s="760"/>
      <c r="G21" s="759"/>
      <c r="H21" s="760"/>
      <c r="I21" s="759"/>
      <c r="J21" s="760"/>
      <c r="K21" s="759"/>
      <c r="L21" s="760"/>
      <c r="M21" s="759"/>
      <c r="N21" s="760"/>
      <c r="O21" s="763"/>
      <c r="P21" s="764"/>
      <c r="Q21" s="763"/>
      <c r="R21" s="764"/>
      <c r="T21" s="763"/>
      <c r="U21" s="764"/>
      <c r="V21" s="763"/>
      <c r="W21" s="764"/>
      <c r="X21" s="759"/>
      <c r="Y21" s="760"/>
      <c r="Z21" s="759"/>
      <c r="AA21" s="760"/>
      <c r="AB21" s="759"/>
      <c r="AC21" s="760"/>
      <c r="AD21" s="759"/>
      <c r="AE21" s="760"/>
      <c r="AF21" s="768"/>
    </row>
    <row r="22" spans="4:34">
      <c r="F22" s="767">
        <v>2144</v>
      </c>
      <c r="G22" s="757">
        <v>2133</v>
      </c>
      <c r="H22" s="758"/>
      <c r="I22" s="757">
        <v>2121</v>
      </c>
      <c r="J22" s="758"/>
      <c r="K22" s="757">
        <v>2108</v>
      </c>
      <c r="L22" s="758"/>
      <c r="M22" s="757">
        <v>2096</v>
      </c>
      <c r="N22" s="758"/>
      <c r="O22" s="761">
        <v>2084</v>
      </c>
      <c r="P22" s="762"/>
      <c r="Q22" s="761">
        <v>2073</v>
      </c>
      <c r="R22" s="762"/>
      <c r="T22" s="761">
        <v>2063</v>
      </c>
      <c r="U22" s="762"/>
      <c r="V22" s="761">
        <v>2053</v>
      </c>
      <c r="W22" s="762"/>
      <c r="X22" s="757">
        <v>2043</v>
      </c>
      <c r="Y22" s="758"/>
      <c r="Z22" s="757">
        <v>2034</v>
      </c>
      <c r="AA22" s="758"/>
      <c r="AB22" s="757">
        <v>2025</v>
      </c>
      <c r="AC22" s="758"/>
      <c r="AD22" s="757">
        <v>2016</v>
      </c>
      <c r="AE22" s="758"/>
    </row>
    <row r="23" spans="4:34">
      <c r="F23" s="768"/>
      <c r="G23" s="759"/>
      <c r="H23" s="760"/>
      <c r="I23" s="759"/>
      <c r="J23" s="760"/>
      <c r="K23" s="759"/>
      <c r="L23" s="760"/>
      <c r="M23" s="759"/>
      <c r="N23" s="760"/>
      <c r="O23" s="763"/>
      <c r="P23" s="764"/>
      <c r="Q23" s="763"/>
      <c r="R23" s="764"/>
      <c r="T23" s="763"/>
      <c r="U23" s="764"/>
      <c r="V23" s="763"/>
      <c r="W23" s="764"/>
      <c r="X23" s="759"/>
      <c r="Y23" s="760"/>
      <c r="Z23" s="759"/>
      <c r="AA23" s="760"/>
      <c r="AB23" s="759"/>
      <c r="AC23" s="760"/>
      <c r="AD23" s="759"/>
      <c r="AE23" s="760"/>
    </row>
    <row r="24" spans="4:34">
      <c r="G24" s="757">
        <v>2134</v>
      </c>
      <c r="H24" s="758"/>
      <c r="I24" s="757">
        <v>2122</v>
      </c>
      <c r="J24" s="758"/>
      <c r="K24" s="757">
        <v>2109</v>
      </c>
      <c r="L24" s="758"/>
      <c r="M24" s="757">
        <v>2097</v>
      </c>
      <c r="N24" s="758"/>
      <c r="O24" s="761">
        <v>2085</v>
      </c>
      <c r="P24" s="762"/>
      <c r="Q24" s="761">
        <v>2074</v>
      </c>
      <c r="R24" s="762"/>
      <c r="T24" s="761">
        <v>2064</v>
      </c>
      <c r="U24" s="762"/>
      <c r="V24" s="761">
        <v>2054</v>
      </c>
      <c r="W24" s="762"/>
      <c r="X24" s="757">
        <v>2044</v>
      </c>
      <c r="Y24" s="758"/>
      <c r="Z24" s="757">
        <v>2035</v>
      </c>
      <c r="AA24" s="758"/>
      <c r="AB24" s="757">
        <v>2026</v>
      </c>
      <c r="AC24" s="758"/>
      <c r="AD24" s="767">
        <v>2017</v>
      </c>
    </row>
    <row r="25" spans="4:34">
      <c r="G25" s="759"/>
      <c r="H25" s="760"/>
      <c r="I25" s="759"/>
      <c r="J25" s="760"/>
      <c r="K25" s="759"/>
      <c r="L25" s="760"/>
      <c r="M25" s="759"/>
      <c r="N25" s="760"/>
      <c r="O25" s="763"/>
      <c r="P25" s="764"/>
      <c r="Q25" s="763"/>
      <c r="R25" s="764"/>
      <c r="T25" s="763"/>
      <c r="U25" s="764"/>
      <c r="V25" s="763"/>
      <c r="W25" s="764"/>
      <c r="X25" s="759"/>
      <c r="Y25" s="760"/>
      <c r="Z25" s="759"/>
      <c r="AA25" s="760"/>
      <c r="AB25" s="759"/>
      <c r="AC25" s="760"/>
      <c r="AD25" s="768"/>
    </row>
    <row r="26" spans="4:34">
      <c r="H26" s="767">
        <v>2135</v>
      </c>
      <c r="I26" s="757">
        <v>2123</v>
      </c>
      <c r="J26" s="758"/>
      <c r="K26" s="757">
        <v>2110</v>
      </c>
      <c r="L26" s="758"/>
      <c r="M26" s="757">
        <v>2098</v>
      </c>
      <c r="N26" s="758"/>
      <c r="O26" s="761">
        <v>2086</v>
      </c>
      <c r="P26" s="762"/>
      <c r="Q26" s="761">
        <v>2075</v>
      </c>
      <c r="R26" s="762"/>
      <c r="T26" s="761">
        <v>2065</v>
      </c>
      <c r="U26" s="762"/>
      <c r="V26" s="761">
        <v>2055</v>
      </c>
      <c r="W26" s="762"/>
      <c r="X26" s="757">
        <v>2045</v>
      </c>
      <c r="Y26" s="758"/>
      <c r="Z26" s="757">
        <v>2036</v>
      </c>
      <c r="AA26" s="758"/>
      <c r="AB26" s="757">
        <v>2027</v>
      </c>
      <c r="AC26" s="758"/>
      <c r="AD26" s="248">
        <v>18</v>
      </c>
    </row>
    <row r="27" spans="4:34">
      <c r="H27" s="768"/>
      <c r="I27" s="759"/>
      <c r="J27" s="760"/>
      <c r="K27" s="759"/>
      <c r="L27" s="760"/>
      <c r="M27" s="759"/>
      <c r="N27" s="760"/>
      <c r="O27" s="763"/>
      <c r="P27" s="764"/>
      <c r="Q27" s="763"/>
      <c r="R27" s="764"/>
      <c r="T27" s="763"/>
      <c r="U27" s="764"/>
      <c r="V27" s="763"/>
      <c r="W27" s="764"/>
      <c r="X27" s="759"/>
      <c r="Y27" s="760"/>
      <c r="Z27" s="759"/>
      <c r="AA27" s="760"/>
      <c r="AB27" s="759"/>
      <c r="AC27" s="760"/>
    </row>
    <row r="28" spans="4:34">
      <c r="I28" s="757">
        <v>2124</v>
      </c>
      <c r="J28" s="758"/>
      <c r="K28" s="757">
        <v>2111</v>
      </c>
      <c r="L28" s="758"/>
      <c r="M28" s="757">
        <v>2099</v>
      </c>
      <c r="N28" s="758"/>
      <c r="O28" s="761">
        <v>2087</v>
      </c>
      <c r="P28" s="762"/>
      <c r="Q28" s="761">
        <v>2076</v>
      </c>
      <c r="R28" s="762"/>
    </row>
    <row r="29" spans="4:34">
      <c r="I29" s="759"/>
      <c r="J29" s="760"/>
      <c r="K29" s="759"/>
      <c r="L29" s="760"/>
      <c r="M29" s="759"/>
      <c r="N29" s="760"/>
      <c r="O29" s="763"/>
      <c r="P29" s="764"/>
      <c r="Q29" s="763"/>
      <c r="R29" s="764"/>
    </row>
    <row r="37" spans="20:46">
      <c r="T37" s="771"/>
      <c r="U37" s="771"/>
      <c r="V37" s="771"/>
      <c r="W37" s="771"/>
      <c r="X37" s="771"/>
      <c r="Y37" s="771"/>
      <c r="Z37" s="771"/>
      <c r="AA37" s="771"/>
      <c r="AB37" s="771"/>
      <c r="AC37" s="771"/>
      <c r="AD37" s="771"/>
      <c r="AE37" s="771"/>
      <c r="AF37" s="771"/>
      <c r="AG37" s="771"/>
      <c r="AH37" s="771"/>
      <c r="AI37" s="771"/>
      <c r="AJ37" s="230"/>
      <c r="AK37" s="230"/>
      <c r="AL37" s="230"/>
      <c r="AM37" s="230"/>
      <c r="AN37" s="230"/>
      <c r="AO37" s="230"/>
      <c r="AP37" s="230"/>
      <c r="AQ37" s="230"/>
      <c r="AR37" s="230"/>
      <c r="AS37" s="230"/>
      <c r="AT37" s="230"/>
    </row>
    <row r="38" spans="20:46">
      <c r="T38" s="771"/>
      <c r="U38" s="771"/>
      <c r="V38" s="771"/>
      <c r="W38" s="771"/>
      <c r="X38" s="771"/>
      <c r="Y38" s="771"/>
      <c r="Z38" s="771"/>
      <c r="AA38" s="771"/>
      <c r="AB38" s="771"/>
      <c r="AC38" s="771"/>
      <c r="AD38" s="771"/>
      <c r="AE38" s="771"/>
      <c r="AF38" s="771"/>
      <c r="AG38" s="771"/>
      <c r="AH38" s="771"/>
      <c r="AI38" s="771"/>
      <c r="AJ38" s="230"/>
      <c r="AK38" s="230"/>
      <c r="AL38" s="230"/>
      <c r="AM38" s="230"/>
      <c r="AN38" s="230"/>
      <c r="AO38" s="230"/>
      <c r="AP38" s="230"/>
      <c r="AQ38" s="230"/>
      <c r="AR38" s="230"/>
      <c r="AS38" s="230"/>
      <c r="AT38" s="230"/>
    </row>
    <row r="39" spans="20:46">
      <c r="T39" s="771"/>
      <c r="U39" s="771"/>
      <c r="V39" s="771"/>
      <c r="W39" s="771"/>
      <c r="X39" s="771"/>
      <c r="Y39" s="771"/>
      <c r="Z39" s="771"/>
      <c r="AA39" s="771"/>
      <c r="AB39" s="771"/>
      <c r="AC39" s="771"/>
      <c r="AD39" s="771"/>
      <c r="AE39" s="771"/>
      <c r="AF39" s="771"/>
      <c r="AG39" s="771"/>
      <c r="AH39" s="771"/>
      <c r="AI39" s="771"/>
      <c r="AJ39" s="230"/>
      <c r="AK39" s="230"/>
      <c r="AL39" s="230"/>
      <c r="AM39" s="230"/>
      <c r="AN39" s="230"/>
      <c r="AO39" s="230"/>
      <c r="AP39" s="230"/>
      <c r="AQ39" s="230"/>
      <c r="AR39" s="230"/>
      <c r="AS39" s="230"/>
      <c r="AT39" s="230"/>
    </row>
    <row r="40" spans="20:46">
      <c r="T40" s="771"/>
      <c r="U40" s="771"/>
      <c r="V40" s="771"/>
      <c r="W40" s="771"/>
      <c r="X40" s="771"/>
      <c r="Y40" s="771"/>
      <c r="Z40" s="771"/>
      <c r="AA40" s="771"/>
      <c r="AB40" s="771"/>
      <c r="AC40" s="771"/>
      <c r="AD40" s="771"/>
      <c r="AE40" s="771"/>
      <c r="AF40" s="771"/>
      <c r="AG40" s="771"/>
      <c r="AH40" s="771"/>
      <c r="AI40" s="771"/>
      <c r="AJ40" s="230"/>
      <c r="AK40" s="230"/>
      <c r="AL40" s="230"/>
      <c r="AM40" s="230"/>
      <c r="AN40" s="230"/>
      <c r="AO40" s="230"/>
      <c r="AP40" s="230"/>
      <c r="AQ40" s="230"/>
      <c r="AR40" s="230"/>
      <c r="AS40" s="230"/>
      <c r="AT40" s="230"/>
    </row>
  </sheetData>
  <mergeCells count="155">
    <mergeCell ref="O24:P25"/>
    <mergeCell ref="V24:W25"/>
    <mergeCell ref="X24:Y25"/>
    <mergeCell ref="AD24:AD25"/>
    <mergeCell ref="Q22:R23"/>
    <mergeCell ref="K24:L25"/>
    <mergeCell ref="M24:N25"/>
    <mergeCell ref="Q24:R25"/>
    <mergeCell ref="T24:U25"/>
    <mergeCell ref="Z24:AA25"/>
    <mergeCell ref="T22:U23"/>
    <mergeCell ref="V22:W23"/>
    <mergeCell ref="X22:Y23"/>
    <mergeCell ref="A5:B5"/>
    <mergeCell ref="T37:AI40"/>
    <mergeCell ref="B12:B13"/>
    <mergeCell ref="C5:D5"/>
    <mergeCell ref="D16:D17"/>
    <mergeCell ref="D18:D19"/>
    <mergeCell ref="F22:F23"/>
    <mergeCell ref="O28:P29"/>
    <mergeCell ref="K28:L29"/>
    <mergeCell ref="M28:N29"/>
    <mergeCell ref="Q28:R29"/>
    <mergeCell ref="AB24:AC25"/>
    <mergeCell ref="O26:P27"/>
    <mergeCell ref="K26:L27"/>
    <mergeCell ref="M26:N27"/>
    <mergeCell ref="Q26:R27"/>
    <mergeCell ref="T26:U27"/>
    <mergeCell ref="V26:W27"/>
    <mergeCell ref="AB26:AC27"/>
    <mergeCell ref="AB22:AC23"/>
    <mergeCell ref="Z22:AA23"/>
    <mergeCell ref="O22:P23"/>
    <mergeCell ref="K22:L23"/>
    <mergeCell ref="M22:N23"/>
    <mergeCell ref="O20:P21"/>
    <mergeCell ref="K18:L19"/>
    <mergeCell ref="M18:N19"/>
    <mergeCell ref="Q18:R19"/>
    <mergeCell ref="T18:U19"/>
    <mergeCell ref="V18:W19"/>
    <mergeCell ref="K20:L21"/>
    <mergeCell ref="M20:N21"/>
    <mergeCell ref="Q20:R21"/>
    <mergeCell ref="T20:U21"/>
    <mergeCell ref="O18:P19"/>
    <mergeCell ref="X26:Y27"/>
    <mergeCell ref="Z26:AA27"/>
    <mergeCell ref="AF16:AG17"/>
    <mergeCell ref="V20:W21"/>
    <mergeCell ref="X20:Y21"/>
    <mergeCell ref="Z20:AA21"/>
    <mergeCell ref="AB20:AC21"/>
    <mergeCell ref="AD20:AE21"/>
    <mergeCell ref="AF20:AF21"/>
    <mergeCell ref="AB18:AC19"/>
    <mergeCell ref="AD18:AE19"/>
    <mergeCell ref="AF18:AG19"/>
    <mergeCell ref="Z18:AA19"/>
    <mergeCell ref="AD22:AE23"/>
    <mergeCell ref="O16:P17"/>
    <mergeCell ref="X18:Y19"/>
    <mergeCell ref="X16:Y17"/>
    <mergeCell ref="Z16:AA17"/>
    <mergeCell ref="O14:P15"/>
    <mergeCell ref="V14:W15"/>
    <mergeCell ref="X14:Y15"/>
    <mergeCell ref="Z14:AA15"/>
    <mergeCell ref="K16:L17"/>
    <mergeCell ref="M16:N17"/>
    <mergeCell ref="Q16:R17"/>
    <mergeCell ref="T16:U17"/>
    <mergeCell ref="V16:W17"/>
    <mergeCell ref="AH12:AI13"/>
    <mergeCell ref="AF14:AG15"/>
    <mergeCell ref="I12:J13"/>
    <mergeCell ref="I8:J9"/>
    <mergeCell ref="Q8:R9"/>
    <mergeCell ref="T8:U9"/>
    <mergeCell ref="O10:P11"/>
    <mergeCell ref="K10:L11"/>
    <mergeCell ref="M10:N11"/>
    <mergeCell ref="Q10:R11"/>
    <mergeCell ref="T10:U11"/>
    <mergeCell ref="O12:P13"/>
    <mergeCell ref="I14:J15"/>
    <mergeCell ref="AB14:AC15"/>
    <mergeCell ref="T12:U13"/>
    <mergeCell ref="V12:W13"/>
    <mergeCell ref="X12:Y13"/>
    <mergeCell ref="K14:L15"/>
    <mergeCell ref="M14:N15"/>
    <mergeCell ref="Q14:R15"/>
    <mergeCell ref="T14:U15"/>
    <mergeCell ref="AD12:AE13"/>
    <mergeCell ref="AF12:AG13"/>
    <mergeCell ref="H26:H27"/>
    <mergeCell ref="G24:H25"/>
    <mergeCell ref="I24:J25"/>
    <mergeCell ref="I22:J23"/>
    <mergeCell ref="G22:H23"/>
    <mergeCell ref="I28:J29"/>
    <mergeCell ref="I26:J27"/>
    <mergeCell ref="E16:F17"/>
    <mergeCell ref="G16:H17"/>
    <mergeCell ref="I16:J17"/>
    <mergeCell ref="E20:F21"/>
    <mergeCell ref="G20:H21"/>
    <mergeCell ref="I20:J21"/>
    <mergeCell ref="I18:J19"/>
    <mergeCell ref="E18:F19"/>
    <mergeCell ref="G18:H19"/>
    <mergeCell ref="C14:D15"/>
    <mergeCell ref="E14:F15"/>
    <mergeCell ref="G14:H15"/>
    <mergeCell ref="G12:H13"/>
    <mergeCell ref="C12:D13"/>
    <mergeCell ref="E12:F13"/>
    <mergeCell ref="A6:B7"/>
    <mergeCell ref="C6:D7"/>
    <mergeCell ref="E6:F7"/>
    <mergeCell ref="A10:B11"/>
    <mergeCell ref="A8:B9"/>
    <mergeCell ref="C8:D9"/>
    <mergeCell ref="E8:F9"/>
    <mergeCell ref="C10:D11"/>
    <mergeCell ref="E10:F11"/>
    <mergeCell ref="G8:H9"/>
    <mergeCell ref="G6:H7"/>
    <mergeCell ref="I6:J7"/>
    <mergeCell ref="G10:H11"/>
    <mergeCell ref="I10:J11"/>
    <mergeCell ref="K6:L7"/>
    <mergeCell ref="O8:P9"/>
    <mergeCell ref="K8:L9"/>
    <mergeCell ref="M8:N9"/>
    <mergeCell ref="V9:W9"/>
    <mergeCell ref="AH16:AH17"/>
    <mergeCell ref="AF11:AG11"/>
    <mergeCell ref="AD14:AE15"/>
    <mergeCell ref="K12:L13"/>
    <mergeCell ref="M12:N13"/>
    <mergeCell ref="Q12:R13"/>
    <mergeCell ref="AB16:AC17"/>
    <mergeCell ref="AD16:AE17"/>
    <mergeCell ref="V10:W11"/>
    <mergeCell ref="X10:Y11"/>
    <mergeCell ref="Z10:AA11"/>
    <mergeCell ref="AB10:AC11"/>
    <mergeCell ref="AD10:AE11"/>
    <mergeCell ref="AB12:AC13"/>
    <mergeCell ref="AH14:AI15"/>
    <mergeCell ref="Z12:AA13"/>
  </mergeCells>
  <phoneticPr fontId="8" type="noConversion"/>
  <pageMargins left="0.38" right="0.75" top="1" bottom="1" header="0.5" footer="0.5"/>
  <pageSetup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Complete</vt:lpstr>
      <vt:lpstr>Details</vt:lpstr>
      <vt:lpstr>Sum</vt:lpstr>
      <vt:lpstr>Lot Names</vt:lpstr>
      <vt:lpstr>Assinments</vt:lpstr>
      <vt:lpstr>Mem List</vt:lpstr>
      <vt:lpstr>map</vt:lpstr>
      <vt:lpstr>All Lots</vt:lpstr>
      <vt:lpstr>Complete!Print_Area</vt:lpstr>
      <vt:lpstr>Details!Print_Area</vt:lpstr>
    </vt:vector>
  </TitlesOfParts>
  <Company>_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Microsoft Office User</cp:lastModifiedBy>
  <cp:lastPrinted>2019-02-11T03:05:01Z</cp:lastPrinted>
  <dcterms:created xsi:type="dcterms:W3CDTF">2000-01-05T02:22:21Z</dcterms:created>
  <dcterms:modified xsi:type="dcterms:W3CDTF">2024-04-01T17:18:39Z</dcterms:modified>
</cp:coreProperties>
</file>